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C:\Users\baiba.beate.sleja\Desktop\mājaslapai\kapitālsabiedrības\LR\SP 2021\izpilde\"/>
    </mc:Choice>
  </mc:AlternateContent>
  <xr:revisionPtr revIDLastSave="0" documentId="8_{F7CC0BE3-A6D2-487E-B344-BCAA6A09ADB2}" xr6:coauthVersionLast="47" xr6:coauthVersionMax="47" xr10:uidLastSave="{00000000-0000-0000-0000-000000000000}"/>
  <bookViews>
    <workbookView xWindow="2304" yWindow="2304" windowWidth="17280" windowHeight="8964" xr2:uid="{00000000-000D-0000-FFFF-FFFF00000000}"/>
  </bookViews>
  <sheets>
    <sheet name="2021ar grozījumiem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5" i="5" l="1"/>
  <c r="E35" i="5"/>
  <c r="F39" i="5"/>
  <c r="F40" i="5"/>
  <c r="F30" i="5" l="1"/>
  <c r="F31" i="5"/>
  <c r="F32" i="5"/>
  <c r="F29" i="5"/>
  <c r="F28" i="5"/>
  <c r="F15" i="5" l="1"/>
  <c r="F16" i="5"/>
  <c r="F17" i="5"/>
  <c r="F18" i="5"/>
  <c r="F19" i="5"/>
  <c r="F20" i="5"/>
  <c r="F21" i="5"/>
  <c r="F22" i="5"/>
  <c r="F23" i="5"/>
  <c r="F24" i="5"/>
  <c r="F25" i="5"/>
  <c r="F26" i="5"/>
  <c r="F27" i="5"/>
  <c r="F14" i="5"/>
  <c r="F6" i="5"/>
  <c r="F7" i="5"/>
  <c r="F8" i="5"/>
  <c r="F9" i="5"/>
  <c r="F10" i="5"/>
  <c r="F11" i="5"/>
  <c r="F12" i="5"/>
  <c r="F13" i="5"/>
  <c r="F5" i="5" l="1"/>
  <c r="E33" i="5" l="1"/>
  <c r="F33" i="5" s="1"/>
  <c r="F3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Elita Buša</author>
  </authors>
  <commentList>
    <comment ref="D33" authorId="0" shapeId="0" xr:uid="{18769EFF-BAA6-4225-AA5E-936F3CC2F7A2}">
      <text>
        <r>
          <rPr>
            <b/>
            <sz val="8"/>
            <color indexed="81"/>
            <rFont val="Tahoma"/>
            <family val="2"/>
            <charset val="186"/>
          </rPr>
          <t>EUR 7175 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<sst xmlns="http://schemas.openxmlformats.org/spreadsheetml/2006/main" count="75" uniqueCount="61">
  <si>
    <t>Rezerve neparedzētiem gadījumiem</t>
  </si>
  <si>
    <t>nr.</t>
  </si>
  <si>
    <t>Esošo koplietošanas tehnisko resursu darbaspēju uzturēšanai</t>
  </si>
  <si>
    <t>Regulārie maksājumi lietotā programmnodrošinājuma licencēšanai un atjaunināšanai</t>
  </si>
  <si>
    <t>Individuālā lietojuma datortehnikas nomaiņai</t>
  </si>
  <si>
    <t>Studiju mikrofonu parka atjaunošanai</t>
  </si>
  <si>
    <t>Koplietošanas datu uzglabāšanas un apstrādes tehnoloģiskā aprīkojuma modernizācijai</t>
  </si>
  <si>
    <t>Esošo mājas lapu uzturēšanas tehnisko resursu modernizācijai</t>
  </si>
  <si>
    <t>2.programmas ētera studijas mikseru konsoles un skaņas trakta elementu nomaiņai</t>
  </si>
  <si>
    <t>2.programmas ētera studijas remontam un aprīkojuma (inventāra) nomaiņai</t>
  </si>
  <si>
    <t>cokolstāva telpu remontdarbi</t>
  </si>
  <si>
    <t>cokolstāva telpu mēbeles</t>
  </si>
  <si>
    <t>2. stāva telpu remontdarbi</t>
  </si>
  <si>
    <t>204.kab. mēbeles</t>
  </si>
  <si>
    <t>304., 305.telpu grīdas seguma atjaunošana un sienu pārkrāsošana</t>
  </si>
  <si>
    <t>304., 305.kab. mēbeles</t>
  </si>
  <si>
    <t>303.telpas grīdas seguma atjaunošana un sienu pārkrāsošana</t>
  </si>
  <si>
    <t>Doma laukuma fasādes logu atjaunošana</t>
  </si>
  <si>
    <t>jumta nomaiņas projekta izstrāde un realizācija</t>
  </si>
  <si>
    <t>studiju un režiju durvju nomaiņa</t>
  </si>
  <si>
    <t>logu atjaunošanas projekta izstrāde II daļa un realizācija</t>
  </si>
  <si>
    <t>nošu noliktavas remontdarbi un aprīkojums</t>
  </si>
  <si>
    <t>1.skaņu ierakstu studijas grīdas seguma atjaunošana</t>
  </si>
  <si>
    <t>Elektroniskās dokumentu aprites sistēmas ieviešanai</t>
  </si>
  <si>
    <t>1.skaņu ierakstu studijas mikseru konsoles un skaņas trakta elementu nomaiņas projektēšanai</t>
  </si>
  <si>
    <t>1.skaņu ierakstu studijas mikseru konsoles un skaņas trakta elementu nomaiņa</t>
  </si>
  <si>
    <t>1.skaņu ierakstu studijas tehnisko resursu un aprīkojuma atjaunināšanai</t>
  </si>
  <si>
    <t>3.studijas rekonstrukcijas projektēšanai</t>
  </si>
  <si>
    <t>4. Studijas aprīkojuma un mēbeļu iegāde</t>
  </si>
  <si>
    <t>Apropriācijas izmaiņas</t>
  </si>
  <si>
    <t>strv.</t>
  </si>
  <si>
    <t>Izpilde EUR</t>
  </si>
  <si>
    <t>komentāri</t>
  </si>
  <si>
    <t>ITD / RID</t>
  </si>
  <si>
    <t>SD</t>
  </si>
  <si>
    <t>303.kab. mēbeles</t>
  </si>
  <si>
    <t>kopējie projekti</t>
  </si>
  <si>
    <t>Pavisam kopā:</t>
  </si>
  <si>
    <t>* visas summas ar PVN</t>
  </si>
  <si>
    <t>Starpība</t>
  </si>
  <si>
    <t>Plāns</t>
  </si>
  <si>
    <t>Izpilde %</t>
  </si>
  <si>
    <t>remontdarbi izpildīti</t>
  </si>
  <si>
    <t>izpildīts</t>
  </si>
  <si>
    <t>noslēgts līgums par projektēšanu, aizkavējusies projēšana, tādēļ nav uzsākti remontdarbi. Darbi paredzēti 2022.gada investīciju plānā.</t>
  </si>
  <si>
    <t>Darbi paredzēti 2022.gada investīciju plānā.</t>
  </si>
  <si>
    <t>noslēdzies atklāts konkurss par būvdarbiem, notiek būvdarbu līguma un saistīto līgumu (autruzraudzība, būvuzraudzība) saskaņošanas process. Tiks realizēts kopā ar 20.pozīcijā norādītiem darbiem</t>
  </si>
  <si>
    <t>izstrādāts projekts, kas iesniegts Rīgas pilsētas būvvaldei, kura kavējas ar saskaņojuma izsniegšanu, līguma atlikusī summa tiks samaksāta 2022.gada 1.ceturksnī. Būvdarbi 2022.gadā netiks uzsākti, jo nav iekļauti 2022.gada investīciju plānā.</t>
  </si>
  <si>
    <t>izpildīts, 2022.gada janvārī pabeigti arī ailu apdares darbi</t>
  </si>
  <si>
    <t>izstrādāts un saskaņots projekts, noslēdzies atklāts konkurss par būvdarbiem, notiek būvdarbu līguma un saistīto līgumu (autruzraudzība, būvuzraudzība) saskaņošanas process</t>
  </si>
  <si>
    <t>Valsts budžeta dotācija</t>
  </si>
  <si>
    <t>Pamatkapitāla veidošana 10%</t>
  </si>
  <si>
    <t>iepirkums veikts 4.ceturksnī, piegādes saņemtas 2022.gada janvārī (skat. 2022.g. plāna pozīciju 14.)</t>
  </si>
  <si>
    <t>izpildīts atbilstoši reālajai nepieciešamībai</t>
  </si>
  <si>
    <t>2021.g. 4.ceturksnī noslēgta iepirkuma procedūra, piegāde un atlikušās summas samaksa plānota 2022.g. 2.ceturksnī (skat. 2022.g. plāna pozīciju 15.)</t>
  </si>
  <si>
    <t>pārcelts uz 2022.g. (skat. 2022.g. plāna pozīciju 9.)</t>
  </si>
  <si>
    <t>Izpilde</t>
  </si>
  <si>
    <t>izpildīts, lielākā daļa izdevumu nav attiecināma uz kapitālieguldījumiem</t>
  </si>
  <si>
    <t>Valsts SIA "Latvijas Radio" kapitālieguldījumu plāns un izpilde 2021.gadam</t>
  </si>
  <si>
    <r>
      <rPr>
        <b/>
        <sz val="10"/>
        <color theme="1"/>
        <rFont val="Calibri"/>
        <family val="2"/>
        <scheme val="minor"/>
      </rPr>
      <t>Ieguldījumi pamatlīdzekļos</t>
    </r>
    <r>
      <rPr>
        <sz val="10"/>
        <color theme="1"/>
        <rFont val="Calibri"/>
        <family val="2"/>
        <charset val="186"/>
        <scheme val="minor"/>
      </rPr>
      <t>, tūkst. EUR</t>
    </r>
  </si>
  <si>
    <t xml:space="preserve">Investīcijas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</si>
</sst>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3366FF"/>
      <name val="Calibri"/>
      <family val="2"/>
      <scheme val="minor"/>
    </font>
    <font>
      <b/>
      <sz val="10"/>
      <color rgb="FF3366FF"/>
      <name val="Calibri"/>
      <family val="2"/>
      <charset val="186"/>
      <scheme val="minor"/>
    </font>
    <font>
      <b/>
      <sz val="11"/>
      <color rgb="FF3366FF"/>
      <name val="Calibri"/>
      <family val="2"/>
      <charset val="186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7" fillId="0" borderId="1" xfId="0" applyFont="1" applyBorder="1"/>
    <xf numFmtId="0" fontId="10" fillId="0" borderId="1" xfId="0" applyFont="1" applyBorder="1"/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5" xfId="0" applyBorder="1"/>
    <xf numFmtId="2" fontId="0" fillId="0" borderId="0" xfId="0" applyNumberFormat="1"/>
    <xf numFmtId="0" fontId="0" fillId="0" borderId="1" xfId="0" applyBorder="1" applyAlignment="1">
      <alignment horizontal="center" vertical="center"/>
    </xf>
    <xf numFmtId="0" fontId="14" fillId="0" borderId="0" xfId="0" applyFont="1"/>
    <xf numFmtId="2" fontId="14" fillId="0" borderId="1" xfId="1" applyNumberFormat="1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0" fontId="0" fillId="0" borderId="12" xfId="0" applyBorder="1"/>
    <xf numFmtId="164" fontId="14" fillId="0" borderId="0" xfId="0" applyNumberFormat="1" applyFont="1" applyAlignment="1">
      <alignment horizontal="center" vertical="center"/>
    </xf>
    <xf numFmtId="0" fontId="0" fillId="0" borderId="15" xfId="0" applyBorder="1"/>
    <xf numFmtId="0" fontId="6" fillId="0" borderId="9" xfId="0" applyFont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/>
    </xf>
    <xf numFmtId="0" fontId="0" fillId="3" borderId="12" xfId="0" applyFill="1" applyBorder="1"/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right"/>
    </xf>
    <xf numFmtId="2" fontId="14" fillId="0" borderId="0" xfId="0" applyNumberFormat="1" applyFont="1"/>
    <xf numFmtId="0" fontId="0" fillId="0" borderId="17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/>
    <xf numFmtId="164" fontId="14" fillId="0" borderId="1" xfId="0" applyNumberFormat="1" applyFont="1" applyBorder="1"/>
    <xf numFmtId="2" fontId="14" fillId="0" borderId="1" xfId="0" applyNumberFormat="1" applyFont="1" applyBorder="1"/>
    <xf numFmtId="0" fontId="0" fillId="0" borderId="14" xfId="0" applyBorder="1"/>
    <xf numFmtId="0" fontId="13" fillId="0" borderId="16" xfId="0" applyFont="1" applyBorder="1"/>
    <xf numFmtId="0" fontId="13" fillId="0" borderId="6" xfId="0" applyFont="1" applyBorder="1" applyAlignment="1">
      <alignment horizontal="center"/>
    </xf>
    <xf numFmtId="164" fontId="16" fillId="0" borderId="6" xfId="0" applyNumberFormat="1" applyFont="1" applyBorder="1" applyAlignment="1">
      <alignment horizontal="center" vertical="center"/>
    </xf>
    <xf numFmtId="0" fontId="13" fillId="0" borderId="7" xfId="0" applyFont="1" applyBorder="1"/>
    <xf numFmtId="0" fontId="0" fillId="0" borderId="12" xfId="0" applyBorder="1" applyAlignment="1">
      <alignment wrapText="1"/>
    </xf>
    <xf numFmtId="0" fontId="0" fillId="0" borderId="12" xfId="0" applyBorder="1" applyAlignment="1">
      <alignment horizontal="left" wrapText="1"/>
    </xf>
    <xf numFmtId="0" fontId="0" fillId="0" borderId="1" xfId="0" applyBorder="1" applyAlignment="1">
      <alignment horizontal="right"/>
    </xf>
    <xf numFmtId="2" fontId="0" fillId="0" borderId="1" xfId="0" applyNumberFormat="1" applyBorder="1"/>
    <xf numFmtId="165" fontId="14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2" fontId="18" fillId="0" borderId="2" xfId="1" applyNumberFormat="1" applyFont="1" applyFill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/>
    </xf>
    <xf numFmtId="164" fontId="18" fillId="3" borderId="2" xfId="0" applyNumberFormat="1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164" fontId="18" fillId="0" borderId="3" xfId="0" applyNumberFormat="1" applyFont="1" applyBorder="1" applyAlignment="1">
      <alignment horizontal="center" vertical="center"/>
    </xf>
    <xf numFmtId="2" fontId="19" fillId="0" borderId="6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2" fontId="18" fillId="3" borderId="4" xfId="0" applyNumberFormat="1" applyFont="1" applyFill="1" applyBorder="1" applyAlignment="1">
      <alignment horizontal="center" vertical="center"/>
    </xf>
    <xf numFmtId="2" fontId="14" fillId="3" borderId="4" xfId="0" applyNumberFormat="1" applyFont="1" applyFill="1" applyBorder="1" applyAlignment="1">
      <alignment horizontal="center" vertical="center"/>
    </xf>
    <xf numFmtId="0" fontId="0" fillId="0" borderId="18" xfId="0" applyBorder="1"/>
    <xf numFmtId="0" fontId="0" fillId="0" borderId="4" xfId="0" applyBorder="1" applyAlignment="1">
      <alignment horizontal="center"/>
    </xf>
    <xf numFmtId="164" fontId="0" fillId="0" borderId="4" xfId="0" applyNumberFormat="1" applyFont="1" applyBorder="1" applyAlignment="1">
      <alignment horizontal="left" vertical="center"/>
    </xf>
    <xf numFmtId="164" fontId="9" fillId="0" borderId="4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 textRotation="90"/>
    </xf>
    <xf numFmtId="0" fontId="0" fillId="0" borderId="14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Bad" xfId="1" builtinId="27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3C13-C019-4AA5-A234-9908CF5CDF34}">
  <dimension ref="A2:H44"/>
  <sheetViews>
    <sheetView tabSelected="1" topLeftCell="B1" zoomScaleNormal="100" workbookViewId="0">
      <selection activeCell="G13" sqref="G13"/>
    </sheetView>
  </sheetViews>
  <sheetFormatPr defaultRowHeight="14.4" x14ac:dyDescent="0.3"/>
  <cols>
    <col min="1" max="1" width="0" hidden="1" customWidth="1"/>
    <col min="2" max="2" width="4.33203125" style="1" customWidth="1"/>
    <col min="3" max="3" width="84.109375" customWidth="1"/>
    <col min="4" max="4" width="13.88671875" customWidth="1"/>
    <col min="5" max="5" width="13.88671875" style="20" customWidth="1"/>
    <col min="6" max="6" width="13.88671875" style="20" hidden="1" customWidth="1"/>
    <col min="7" max="7" width="51.44140625" customWidth="1"/>
  </cols>
  <sheetData>
    <row r="2" spans="1:7" ht="15.6" x14ac:dyDescent="0.3">
      <c r="B2" s="84" t="s">
        <v>58</v>
      </c>
      <c r="C2" s="84"/>
      <c r="D2" s="84"/>
      <c r="E2" s="84"/>
      <c r="F2" s="84"/>
      <c r="G2" s="84"/>
    </row>
    <row r="3" spans="1:7" ht="15" thickBot="1" x14ac:dyDescent="0.35"/>
    <row r="4" spans="1:7" ht="41.4" x14ac:dyDescent="0.3">
      <c r="A4" s="39" t="s">
        <v>30</v>
      </c>
      <c r="B4" s="40" t="s">
        <v>1</v>
      </c>
      <c r="C4" s="41" t="s">
        <v>60</v>
      </c>
      <c r="D4" s="26" t="s">
        <v>59</v>
      </c>
      <c r="E4" s="59" t="s">
        <v>31</v>
      </c>
      <c r="F4" s="42" t="s">
        <v>39</v>
      </c>
      <c r="G4" s="43" t="s">
        <v>32</v>
      </c>
    </row>
    <row r="5" spans="1:7" ht="16.5" customHeight="1" x14ac:dyDescent="0.3">
      <c r="A5" s="85" t="s">
        <v>33</v>
      </c>
      <c r="B5" s="2">
        <v>1</v>
      </c>
      <c r="C5" s="3" t="s">
        <v>2</v>
      </c>
      <c r="D5" s="4">
        <v>55000</v>
      </c>
      <c r="E5" s="60">
        <v>49693.52</v>
      </c>
      <c r="F5" s="21">
        <f>D5-E5</f>
        <v>5306.4800000000032</v>
      </c>
      <c r="G5" s="67" t="s">
        <v>43</v>
      </c>
    </row>
    <row r="6" spans="1:7" ht="16.5" customHeight="1" x14ac:dyDescent="0.3">
      <c r="A6" s="79"/>
      <c r="B6" s="5">
        <v>2</v>
      </c>
      <c r="C6" s="6" t="s">
        <v>3</v>
      </c>
      <c r="D6" s="7">
        <v>30000</v>
      </c>
      <c r="E6" s="61">
        <v>15391.25</v>
      </c>
      <c r="F6" s="21">
        <f t="shared" ref="F6:F13" si="0">D6-E6</f>
        <v>14608.75</v>
      </c>
      <c r="G6" s="67" t="s">
        <v>43</v>
      </c>
    </row>
    <row r="7" spans="1:7" ht="16.5" customHeight="1" x14ac:dyDescent="0.3">
      <c r="A7" s="79"/>
      <c r="B7" s="5">
        <v>3</v>
      </c>
      <c r="C7" s="8" t="s">
        <v>4</v>
      </c>
      <c r="D7" s="7">
        <v>30000</v>
      </c>
      <c r="E7" s="62">
        <v>120756.66</v>
      </c>
      <c r="F7" s="21">
        <f t="shared" si="0"/>
        <v>-90756.66</v>
      </c>
      <c r="G7" s="67" t="s">
        <v>43</v>
      </c>
    </row>
    <row r="8" spans="1:7" ht="16.5" customHeight="1" x14ac:dyDescent="0.3">
      <c r="A8" s="79"/>
      <c r="B8" s="5">
        <v>4</v>
      </c>
      <c r="C8" s="8" t="s">
        <v>5</v>
      </c>
      <c r="D8" s="7">
        <v>10000</v>
      </c>
      <c r="E8" s="61">
        <v>8587.82</v>
      </c>
      <c r="F8" s="21">
        <f t="shared" si="0"/>
        <v>1412.1800000000003</v>
      </c>
      <c r="G8" s="67" t="s">
        <v>43</v>
      </c>
    </row>
    <row r="9" spans="1:7" ht="16.5" customHeight="1" x14ac:dyDescent="0.3">
      <c r="A9" s="79"/>
      <c r="B9" s="5">
        <v>5</v>
      </c>
      <c r="C9" s="8" t="s">
        <v>6</v>
      </c>
      <c r="D9" s="7">
        <v>30000</v>
      </c>
      <c r="E9" s="62">
        <v>25128.43</v>
      </c>
      <c r="F9" s="21">
        <f t="shared" si="0"/>
        <v>4871.57</v>
      </c>
      <c r="G9" s="67" t="s">
        <v>43</v>
      </c>
    </row>
    <row r="10" spans="1:7" ht="34.5" customHeight="1" x14ac:dyDescent="0.3">
      <c r="A10" s="79"/>
      <c r="B10" s="5">
        <v>6</v>
      </c>
      <c r="C10" s="9" t="s">
        <v>7</v>
      </c>
      <c r="D10" s="7">
        <v>20000</v>
      </c>
      <c r="E10" s="61"/>
      <c r="F10" s="21">
        <f t="shared" si="0"/>
        <v>20000</v>
      </c>
      <c r="G10" s="53" t="s">
        <v>52</v>
      </c>
    </row>
    <row r="11" spans="1:7" ht="16.5" customHeight="1" x14ac:dyDescent="0.3">
      <c r="A11" s="79"/>
      <c r="B11" s="86">
        <v>7</v>
      </c>
      <c r="C11" s="8" t="s">
        <v>8</v>
      </c>
      <c r="D11" s="7">
        <v>70000</v>
      </c>
      <c r="E11" s="61">
        <v>83888.7</v>
      </c>
      <c r="F11" s="21">
        <f t="shared" si="0"/>
        <v>-13888.699999999997</v>
      </c>
      <c r="G11" s="67" t="s">
        <v>43</v>
      </c>
    </row>
    <row r="12" spans="1:7" ht="16.5" customHeight="1" x14ac:dyDescent="0.3">
      <c r="A12" s="79"/>
      <c r="B12" s="86"/>
      <c r="C12" s="8" t="s">
        <v>9</v>
      </c>
      <c r="D12" s="10">
        <v>26000</v>
      </c>
      <c r="E12" s="63">
        <v>21252.84</v>
      </c>
      <c r="F12" s="21">
        <f t="shared" si="0"/>
        <v>4747.16</v>
      </c>
      <c r="G12" s="23" t="s">
        <v>42</v>
      </c>
    </row>
    <row r="13" spans="1:7" ht="16.5" customHeight="1" thickBot="1" x14ac:dyDescent="0.35">
      <c r="A13" s="79"/>
      <c r="B13" s="58">
        <v>8</v>
      </c>
      <c r="C13" s="8" t="s">
        <v>0</v>
      </c>
      <c r="D13" s="7">
        <v>40000</v>
      </c>
      <c r="E13" s="62">
        <v>43453.17</v>
      </c>
      <c r="F13" s="21">
        <f t="shared" si="0"/>
        <v>-3453.1699999999983</v>
      </c>
      <c r="G13" s="28" t="s">
        <v>43</v>
      </c>
    </row>
    <row r="14" spans="1:7" ht="16.5" customHeight="1" x14ac:dyDescent="0.3">
      <c r="A14" s="78" t="s">
        <v>34</v>
      </c>
      <c r="B14" s="68">
        <v>9</v>
      </c>
      <c r="C14" s="36" t="s">
        <v>10</v>
      </c>
      <c r="D14" s="37">
        <v>35000</v>
      </c>
      <c r="E14" s="69">
        <v>31436.02</v>
      </c>
      <c r="F14" s="70">
        <f>D14-E14</f>
        <v>3563.9799999999996</v>
      </c>
      <c r="G14" s="71" t="s">
        <v>43</v>
      </c>
    </row>
    <row r="15" spans="1:7" ht="16.5" customHeight="1" x14ac:dyDescent="0.3">
      <c r="A15" s="79"/>
      <c r="B15" s="44">
        <v>10</v>
      </c>
      <c r="C15" s="12" t="s">
        <v>11</v>
      </c>
      <c r="D15" s="7"/>
      <c r="E15" s="64">
        <v>1310.43</v>
      </c>
      <c r="F15" s="27">
        <f t="shared" ref="F15:F27" si="1">D15-E15</f>
        <v>-1310.43</v>
      </c>
      <c r="G15" s="23" t="s">
        <v>43</v>
      </c>
    </row>
    <row r="16" spans="1:7" ht="43.5" customHeight="1" x14ac:dyDescent="0.3">
      <c r="A16" s="79"/>
      <c r="B16" s="44">
        <v>11</v>
      </c>
      <c r="C16" s="12" t="s">
        <v>12</v>
      </c>
      <c r="D16" s="7">
        <v>59000</v>
      </c>
      <c r="E16" s="64"/>
      <c r="F16" s="27">
        <f t="shared" si="1"/>
        <v>59000</v>
      </c>
      <c r="G16" s="54" t="s">
        <v>44</v>
      </c>
    </row>
    <row r="17" spans="1:8" ht="16.5" customHeight="1" x14ac:dyDescent="0.3">
      <c r="A17" s="79"/>
      <c r="B17" s="44">
        <v>12</v>
      </c>
      <c r="C17" s="12" t="s">
        <v>13</v>
      </c>
      <c r="D17" s="7">
        <v>3000</v>
      </c>
      <c r="E17" s="64"/>
      <c r="F17" s="27">
        <f t="shared" si="1"/>
        <v>3000</v>
      </c>
      <c r="G17" s="23" t="s">
        <v>45</v>
      </c>
    </row>
    <row r="18" spans="1:8" ht="16.5" customHeight="1" x14ac:dyDescent="0.3">
      <c r="A18" s="79"/>
      <c r="B18" s="44">
        <v>13</v>
      </c>
      <c r="C18" s="12" t="s">
        <v>14</v>
      </c>
      <c r="D18" s="7">
        <v>8000</v>
      </c>
      <c r="E18" s="64">
        <v>5995.74</v>
      </c>
      <c r="F18" s="27">
        <f t="shared" si="1"/>
        <v>2004.2600000000002</v>
      </c>
      <c r="G18" s="28" t="s">
        <v>43</v>
      </c>
    </row>
    <row r="19" spans="1:8" ht="16.5" customHeight="1" x14ac:dyDescent="0.3">
      <c r="A19" s="79"/>
      <c r="B19" s="44">
        <v>14</v>
      </c>
      <c r="C19" s="12" t="s">
        <v>15</v>
      </c>
      <c r="D19" s="7">
        <v>11000</v>
      </c>
      <c r="E19" s="64">
        <v>15500.84</v>
      </c>
      <c r="F19" s="27">
        <f t="shared" si="1"/>
        <v>-4500.84</v>
      </c>
      <c r="G19" s="28" t="s">
        <v>43</v>
      </c>
    </row>
    <row r="20" spans="1:8" ht="16.5" customHeight="1" x14ac:dyDescent="0.3">
      <c r="A20" s="79"/>
      <c r="B20" s="44">
        <v>15</v>
      </c>
      <c r="C20" s="12" t="s">
        <v>16</v>
      </c>
      <c r="D20" s="7">
        <v>5000</v>
      </c>
      <c r="E20" s="64">
        <v>1068</v>
      </c>
      <c r="F20" s="27">
        <f t="shared" si="1"/>
        <v>3932</v>
      </c>
      <c r="G20" s="28" t="s">
        <v>43</v>
      </c>
    </row>
    <row r="21" spans="1:8" ht="16.5" customHeight="1" x14ac:dyDescent="0.3">
      <c r="A21" s="79"/>
      <c r="B21" s="44">
        <v>16</v>
      </c>
      <c r="C21" s="12" t="s">
        <v>35</v>
      </c>
      <c r="D21" s="7">
        <v>6000</v>
      </c>
      <c r="E21" s="64">
        <v>11917.6</v>
      </c>
      <c r="F21" s="27">
        <f t="shared" si="1"/>
        <v>-5917.6</v>
      </c>
      <c r="G21" s="28" t="s">
        <v>43</v>
      </c>
    </row>
    <row r="22" spans="1:8" ht="62.25" customHeight="1" x14ac:dyDescent="0.3">
      <c r="A22" s="79"/>
      <c r="B22" s="44">
        <v>17</v>
      </c>
      <c r="C22" s="12" t="s">
        <v>17</v>
      </c>
      <c r="D22" s="7">
        <v>110000</v>
      </c>
      <c r="E22" s="64">
        <v>7058.71</v>
      </c>
      <c r="F22" s="27">
        <f t="shared" si="1"/>
        <v>102941.29</v>
      </c>
      <c r="G22" s="53" t="s">
        <v>46</v>
      </c>
    </row>
    <row r="23" spans="1:8" ht="78" customHeight="1" x14ac:dyDescent="0.3">
      <c r="A23" s="79"/>
      <c r="B23" s="44">
        <v>18</v>
      </c>
      <c r="C23" s="12" t="s">
        <v>18</v>
      </c>
      <c r="D23" s="7">
        <v>174800</v>
      </c>
      <c r="E23" s="64">
        <v>2662</v>
      </c>
      <c r="F23" s="27">
        <f t="shared" si="1"/>
        <v>172138</v>
      </c>
      <c r="G23" s="53" t="s">
        <v>47</v>
      </c>
    </row>
    <row r="24" spans="1:8" ht="16.5" customHeight="1" x14ac:dyDescent="0.3">
      <c r="A24" s="79"/>
      <c r="B24" s="44">
        <v>19</v>
      </c>
      <c r="C24" s="12" t="s">
        <v>19</v>
      </c>
      <c r="D24" s="7">
        <v>24000</v>
      </c>
      <c r="E24" s="64">
        <v>12805.8</v>
      </c>
      <c r="F24" s="27">
        <f t="shared" si="1"/>
        <v>11194.2</v>
      </c>
      <c r="G24" s="23" t="s">
        <v>48</v>
      </c>
    </row>
    <row r="25" spans="1:8" ht="60.75" customHeight="1" x14ac:dyDescent="0.3">
      <c r="A25" s="79"/>
      <c r="B25" s="44">
        <v>20</v>
      </c>
      <c r="C25" s="12" t="s">
        <v>20</v>
      </c>
      <c r="D25" s="7">
        <v>78000</v>
      </c>
      <c r="E25" s="64">
        <v>11966.9</v>
      </c>
      <c r="F25" s="27">
        <f t="shared" si="1"/>
        <v>66033.100000000006</v>
      </c>
      <c r="G25" s="53" t="s">
        <v>49</v>
      </c>
    </row>
    <row r="26" spans="1:8" ht="16.5" customHeight="1" x14ac:dyDescent="0.3">
      <c r="A26" s="79"/>
      <c r="B26" s="44">
        <v>21</v>
      </c>
      <c r="C26" s="12" t="s">
        <v>21</v>
      </c>
      <c r="D26" s="7">
        <v>15000</v>
      </c>
      <c r="E26" s="64">
        <v>6380.54</v>
      </c>
      <c r="F26" s="27">
        <f t="shared" si="1"/>
        <v>8619.4599999999991</v>
      </c>
      <c r="G26" s="23" t="s">
        <v>43</v>
      </c>
    </row>
    <row r="27" spans="1:8" ht="16.5" customHeight="1" x14ac:dyDescent="0.3">
      <c r="A27" s="80"/>
      <c r="B27" s="44">
        <v>22</v>
      </c>
      <c r="C27" s="12" t="s">
        <v>22</v>
      </c>
      <c r="D27" s="7">
        <v>4200</v>
      </c>
      <c r="E27" s="64">
        <v>2346.0100000000002</v>
      </c>
      <c r="F27" s="27">
        <f t="shared" si="1"/>
        <v>1853.9899999999998</v>
      </c>
      <c r="G27" s="23" t="s">
        <v>43</v>
      </c>
    </row>
    <row r="28" spans="1:8" s="13" customFormat="1" ht="33.75" customHeight="1" x14ac:dyDescent="0.3">
      <c r="A28" s="81" t="s">
        <v>36</v>
      </c>
      <c r="B28" s="35">
        <v>23</v>
      </c>
      <c r="C28" s="36" t="s">
        <v>23</v>
      </c>
      <c r="D28" s="37">
        <v>65000</v>
      </c>
      <c r="E28" s="65">
        <v>3775.2</v>
      </c>
      <c r="F28" s="38">
        <f>D28-E28</f>
        <v>61224.800000000003</v>
      </c>
      <c r="G28" s="76" t="s">
        <v>57</v>
      </c>
      <c r="H28"/>
    </row>
    <row r="29" spans="1:8" ht="30" customHeight="1" x14ac:dyDescent="0.3">
      <c r="A29" s="81"/>
      <c r="B29" s="14">
        <v>24</v>
      </c>
      <c r="C29" s="12" t="s">
        <v>24</v>
      </c>
      <c r="D29" s="7">
        <v>6000</v>
      </c>
      <c r="E29" s="61">
        <v>5960</v>
      </c>
      <c r="F29" s="22">
        <f>D29-E29</f>
        <v>40</v>
      </c>
      <c r="G29" s="82" t="s">
        <v>54</v>
      </c>
    </row>
    <row r="30" spans="1:8" ht="21.75" customHeight="1" x14ac:dyDescent="0.3">
      <c r="A30" s="81"/>
      <c r="B30" s="19">
        <v>25</v>
      </c>
      <c r="C30" s="12" t="s">
        <v>25</v>
      </c>
      <c r="D30" s="7">
        <v>320000</v>
      </c>
      <c r="E30" s="61">
        <v>206910</v>
      </c>
      <c r="F30" s="22">
        <f t="shared" ref="F30:F35" si="2">D30-E30</f>
        <v>113090</v>
      </c>
      <c r="G30" s="83"/>
    </row>
    <row r="31" spans="1:8" x14ac:dyDescent="0.3">
      <c r="A31" s="81"/>
      <c r="B31" s="19">
        <v>26</v>
      </c>
      <c r="C31" s="15" t="s">
        <v>26</v>
      </c>
      <c r="D31" s="7">
        <v>12000</v>
      </c>
      <c r="E31" s="62">
        <v>5136.8999999999996</v>
      </c>
      <c r="F31" s="22">
        <f t="shared" si="2"/>
        <v>6863.1</v>
      </c>
      <c r="G31" s="77" t="s">
        <v>53</v>
      </c>
    </row>
    <row r="32" spans="1:8" ht="16.95" customHeight="1" thickBot="1" x14ac:dyDescent="0.35">
      <c r="A32" s="81"/>
      <c r="B32" s="5">
        <v>27</v>
      </c>
      <c r="C32" s="11" t="s">
        <v>27</v>
      </c>
      <c r="D32" s="7">
        <v>10000</v>
      </c>
      <c r="E32" s="61"/>
      <c r="F32" s="22">
        <f t="shared" si="2"/>
        <v>10000</v>
      </c>
      <c r="G32" s="23" t="s">
        <v>55</v>
      </c>
    </row>
    <row r="33" spans="1:7" ht="16.95" customHeight="1" thickBot="1" x14ac:dyDescent="0.35">
      <c r="A33" s="25"/>
      <c r="B33" s="72">
        <v>28</v>
      </c>
      <c r="C33" s="73" t="s">
        <v>28</v>
      </c>
      <c r="D33" s="74"/>
      <c r="E33" s="75">
        <f>7454.21+518.71</f>
        <v>7972.92</v>
      </c>
      <c r="F33" s="38">
        <f t="shared" si="2"/>
        <v>-7972.92</v>
      </c>
      <c r="G33" s="71" t="s">
        <v>29</v>
      </c>
    </row>
    <row r="34" spans="1:7" ht="16.95" hidden="1" customHeight="1" thickBot="1" x14ac:dyDescent="0.35">
      <c r="A34" s="34"/>
      <c r="B34" s="29"/>
      <c r="C34" s="17"/>
      <c r="D34" s="30"/>
      <c r="E34" s="31"/>
      <c r="F34" s="31"/>
      <c r="G34" s="48"/>
    </row>
    <row r="35" spans="1:7" ht="16.95" customHeight="1" thickBot="1" x14ac:dyDescent="0.35">
      <c r="A35" s="49"/>
      <c r="B35" s="50"/>
      <c r="C35" s="32" t="s">
        <v>37</v>
      </c>
      <c r="D35" s="66">
        <f>SUM(D5:D34)</f>
        <v>1257000</v>
      </c>
      <c r="E35" s="66">
        <f>SUM(E5:E34)</f>
        <v>708356.00000000012</v>
      </c>
      <c r="F35" s="51">
        <f t="shared" si="2"/>
        <v>548643.99999999988</v>
      </c>
      <c r="G35" s="52"/>
    </row>
    <row r="36" spans="1:7" ht="16.95" hidden="1" customHeight="1" x14ac:dyDescent="0.3">
      <c r="D36" s="16"/>
      <c r="E36" s="24"/>
      <c r="F36" s="24"/>
    </row>
    <row r="37" spans="1:7" ht="16.95" hidden="1" customHeight="1" x14ac:dyDescent="0.3">
      <c r="C37" t="s">
        <v>38</v>
      </c>
      <c r="D37" s="16"/>
      <c r="E37" s="24"/>
      <c r="F37" s="24"/>
    </row>
    <row r="38" spans="1:7" ht="16.95" hidden="1" customHeight="1" x14ac:dyDescent="0.3">
      <c r="C38" s="11"/>
      <c r="D38" s="45" t="s">
        <v>40</v>
      </c>
      <c r="E38" s="46" t="s">
        <v>56</v>
      </c>
      <c r="F38" s="46" t="s">
        <v>41</v>
      </c>
    </row>
    <row r="39" spans="1:7" hidden="1" x14ac:dyDescent="0.3">
      <c r="C39" s="55" t="s">
        <v>50</v>
      </c>
      <c r="D39" s="56">
        <v>12054951</v>
      </c>
      <c r="E39" s="47">
        <v>11718556.529999999</v>
      </c>
      <c r="F39" s="57">
        <f>E40/D39*100</f>
        <v>5.8760587247513492</v>
      </c>
    </row>
    <row r="40" spans="1:7" hidden="1" x14ac:dyDescent="0.3">
      <c r="C40" s="55" t="s">
        <v>51</v>
      </c>
      <c r="D40" s="56">
        <v>1205495</v>
      </c>
      <c r="E40" s="47">
        <v>708356</v>
      </c>
      <c r="F40" s="57">
        <f>E40/E39*100</f>
        <v>6.0447376619004114</v>
      </c>
    </row>
    <row r="41" spans="1:7" x14ac:dyDescent="0.3">
      <c r="D41" s="18"/>
      <c r="E41" s="33"/>
      <c r="F41" s="33"/>
    </row>
    <row r="42" spans="1:7" x14ac:dyDescent="0.3">
      <c r="D42" s="18"/>
      <c r="E42" s="33"/>
      <c r="F42" s="33"/>
    </row>
    <row r="43" spans="1:7" x14ac:dyDescent="0.3">
      <c r="D43" s="18"/>
      <c r="E43" s="33"/>
      <c r="F43" s="33"/>
    </row>
    <row r="44" spans="1:7" x14ac:dyDescent="0.3">
      <c r="D44" s="18"/>
      <c r="E44" s="33"/>
      <c r="F44" s="33"/>
    </row>
  </sheetData>
  <mergeCells count="6">
    <mergeCell ref="A14:A27"/>
    <mergeCell ref="A28:A32"/>
    <mergeCell ref="G29:G30"/>
    <mergeCell ref="B2:G2"/>
    <mergeCell ref="A5:A13"/>
    <mergeCell ref="B11:B12"/>
  </mergeCells>
  <pageMargins left="0.25" right="0.25" top="0.75" bottom="0.75" header="0.3" footer="0.3"/>
  <pageSetup paperSize="9" scale="91" orientation="landscape" horizontalDpi="1200" verticalDpi="1200" r:id="rId1"/>
  <colBreaks count="1" manualBreakCount="1">
    <brk id="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2021ar grozījumiem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Baiba Beāte Šleja</cp:lastModifiedBy>
  <cp:lastPrinted>2022-06-06T10:59:50Z</cp:lastPrinted>
  <dcterms:created xsi:type="dcterms:W3CDTF">2020-10-08T13:44:16Z</dcterms:created>
  <dcterms:modified xsi:type="dcterms:W3CDTF">2022-06-16T13:28:35Z</dcterms:modified>
</cp:coreProperties>
</file>