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etija.Fridenberga\Desktop\"/>
    </mc:Choice>
  </mc:AlternateContent>
  <xr:revisionPtr revIDLastSave="0" documentId="13_ncr:1_{13CBF603-98B5-4477-A260-43DD5C775DD7}" xr6:coauthVersionLast="45" xr6:coauthVersionMax="45" xr10:uidLastSave="{00000000-0000-0000-0000-000000000000}"/>
  <bookViews>
    <workbookView xWindow="-120" yWindow="-120" windowWidth="29040" windowHeight="15840" tabRatio="791" xr2:uid="{00000000-000D-0000-FFFF-FFFF00000000}"/>
  </bookViews>
  <sheets>
    <sheet name="Pielikums nr.1 ALL" sheetId="56" r:id="rId1"/>
    <sheet name="Pielikums nr.1 kopā" sheetId="57" state="hidden" r:id="rId2"/>
    <sheet name="Pielikums nr.1 OLD h" sheetId="58" state="hidden" r:id="rId3"/>
  </sheets>
  <definedNames>
    <definedName name="_xlnm._FilterDatabase" localSheetId="0" hidden="1">'Pielikums nr.1 ALL'!$A$11:$EO$75</definedName>
    <definedName name="_xlnm._FilterDatabase" localSheetId="1" hidden="1">'Pielikums nr.1 kopā'!$A$11:$EO$28</definedName>
    <definedName name="_xlnm._FilterDatabase" localSheetId="2" hidden="1">'Pielikums nr.1 OLD h'!$A$11:$EO$27</definedName>
    <definedName name="KAN">#REF!</definedName>
    <definedName name="P_KAT">#REF!</definedName>
    <definedName name="P_STAT">#REF!</definedName>
    <definedName name="P_VERS">#REF!</definedName>
    <definedName name="_xlnm.Print_Titles" localSheetId="0">'Pielikums nr.1 ALL'!$A:$B</definedName>
    <definedName name="_xlnm.Print_Titles" localSheetId="1">'Pielikums nr.1 kopā'!$A:$B</definedName>
    <definedName name="_xlnm.Print_Titles" localSheetId="2">'Pielikums nr.1 OLD h'!$A:$B</definedName>
    <definedName name="PRODUC">#REF!</definedName>
    <definedName name="RED">#REF!</definedName>
  </definedNames>
  <calcPr calcId="191029"/>
  <fileRecoveryPr autoRecover="0"/>
</workbook>
</file>

<file path=xl/calcChain.xml><?xml version="1.0" encoding="utf-8"?>
<calcChain xmlns="http://schemas.openxmlformats.org/spreadsheetml/2006/main">
  <c r="CU78" i="56" l="1"/>
  <c r="CU72" i="56"/>
  <c r="CU71" i="56"/>
  <c r="EN66" i="56"/>
  <c r="EM66" i="56"/>
  <c r="EL66" i="56"/>
  <c r="EK66" i="56"/>
  <c r="EI66" i="56"/>
  <c r="DT66" i="56"/>
  <c r="DS66" i="56"/>
  <c r="EJ66" i="56"/>
  <c r="CW66" i="56"/>
  <c r="CT66" i="56"/>
  <c r="CL66" i="56"/>
  <c r="CH66" i="56"/>
  <c r="CF66" i="56"/>
  <c r="BZ66" i="56"/>
  <c r="BY66" i="56"/>
  <c r="BV66" i="56"/>
  <c r="BN66" i="56"/>
  <c r="BN64" i="56" s="1"/>
  <c r="BJ66" i="56"/>
  <c r="BH66" i="56"/>
  <c r="BB66" i="56"/>
  <c r="BA66" i="56"/>
  <c r="AX66" i="56"/>
  <c r="AP66" i="56"/>
  <c r="AL66" i="56"/>
  <c r="AJ66" i="56"/>
  <c r="AD66" i="56"/>
  <c r="AC66" i="56"/>
  <c r="Z66" i="56"/>
  <c r="R66" i="56"/>
  <c r="N66" i="56"/>
  <c r="L66" i="56"/>
  <c r="L64" i="56" s="1"/>
  <c r="F66" i="56"/>
  <c r="E66" i="56"/>
  <c r="EN65" i="56"/>
  <c r="EM65" i="56"/>
  <c r="EL65" i="56"/>
  <c r="EK65" i="56"/>
  <c r="EI65" i="56"/>
  <c r="EI64" i="56" s="1"/>
  <c r="DT65" i="56"/>
  <c r="DS65" i="56"/>
  <c r="CY64" i="56"/>
  <c r="DE64" i="56"/>
  <c r="DC64" i="56"/>
  <c r="CW65" i="56"/>
  <c r="CR65" i="56"/>
  <c r="CT65" i="56" s="1"/>
  <c r="CT64" i="56" s="1"/>
  <c r="CL65" i="56"/>
  <c r="CL64" i="56" s="1"/>
  <c r="CH65" i="56"/>
  <c r="CH64" i="56" s="1"/>
  <c r="CF65" i="56"/>
  <c r="CF64" i="56" s="1"/>
  <c r="BZ65" i="56"/>
  <c r="BY65" i="56"/>
  <c r="BT65" i="56"/>
  <c r="BV65" i="56" s="1"/>
  <c r="BN65" i="56"/>
  <c r="BJ65" i="56"/>
  <c r="BH65" i="56"/>
  <c r="BH64" i="56" s="1"/>
  <c r="BB65" i="56"/>
  <c r="BA65" i="56"/>
  <c r="AV65" i="56"/>
  <c r="AX65" i="56" s="1"/>
  <c r="AP65" i="56"/>
  <c r="AL65" i="56" s="1"/>
  <c r="AJ65" i="56"/>
  <c r="AD65" i="56"/>
  <c r="AC65" i="56"/>
  <c r="X65" i="56"/>
  <c r="Z65" i="56" s="1"/>
  <c r="Z64" i="56" s="1"/>
  <c r="R65" i="56"/>
  <c r="R64" i="56" s="1"/>
  <c r="N65" i="56"/>
  <c r="N64" i="56" s="1"/>
  <c r="L65" i="56"/>
  <c r="F65" i="56"/>
  <c r="E65" i="56"/>
  <c r="DR64" i="56"/>
  <c r="DQ64" i="56"/>
  <c r="DP64" i="56"/>
  <c r="DO64" i="56"/>
  <c r="DN64" i="56"/>
  <c r="DJ64" i="56"/>
  <c r="DI64" i="56"/>
  <c r="DH64" i="56"/>
  <c r="DG64" i="56"/>
  <c r="DF64" i="56"/>
  <c r="DD64" i="56"/>
  <c r="DB64" i="56"/>
  <c r="DA64" i="56"/>
  <c r="CZ64" i="56"/>
  <c r="CV64" i="56"/>
  <c r="CU64" i="56"/>
  <c r="CW64" i="56" s="1"/>
  <c r="CS64" i="56"/>
  <c r="CR64" i="56"/>
  <c r="CQ64" i="56"/>
  <c r="CP64" i="56"/>
  <c r="CO64" i="56"/>
  <c r="CJ64" i="56"/>
  <c r="CD64" i="56"/>
  <c r="CB64" i="56"/>
  <c r="BY64" i="56"/>
  <c r="BX64" i="56"/>
  <c r="BZ64" i="56" s="1"/>
  <c r="BU64" i="56"/>
  <c r="BS64" i="56"/>
  <c r="BR64" i="56"/>
  <c r="BQ64" i="56"/>
  <c r="BL64" i="56"/>
  <c r="BF64" i="56"/>
  <c r="BD64" i="56"/>
  <c r="BA64" i="56"/>
  <c r="AZ64" i="56"/>
  <c r="BB64" i="56" s="1"/>
  <c r="AW64" i="56"/>
  <c r="AU64" i="56"/>
  <c r="AT64" i="56"/>
  <c r="AS64" i="56"/>
  <c r="AN64" i="56"/>
  <c r="AH64" i="56"/>
  <c r="AF64" i="56"/>
  <c r="AC64" i="56"/>
  <c r="AB64" i="56"/>
  <c r="AD64" i="56" s="1"/>
  <c r="Y64" i="56"/>
  <c r="W64" i="56"/>
  <c r="V64" i="56"/>
  <c r="U64" i="56"/>
  <c r="P64" i="56"/>
  <c r="J64" i="56"/>
  <c r="H64" i="56"/>
  <c r="E64" i="56"/>
  <c r="D64" i="56"/>
  <c r="F64" i="56" s="1"/>
  <c r="BJ64" i="56" l="1"/>
  <c r="EN64" i="56"/>
  <c r="DT64" i="56"/>
  <c r="AJ64" i="56"/>
  <c r="BV64" i="56"/>
  <c r="AL64" i="56"/>
  <c r="AX64" i="56"/>
  <c r="EM64" i="56"/>
  <c r="DS64" i="56"/>
  <c r="EL64" i="56"/>
  <c r="EK64" i="56"/>
  <c r="BT64" i="56"/>
  <c r="AP64" i="56"/>
  <c r="AV64" i="56"/>
  <c r="EJ65" i="56"/>
  <c r="X64" i="56"/>
  <c r="DM64" i="56"/>
  <c r="EJ64" i="56" s="1"/>
  <c r="DL78" i="56" l="1"/>
  <c r="DL77" i="56"/>
  <c r="DL76" i="56"/>
  <c r="DJ50" i="56"/>
  <c r="DJ49" i="56"/>
  <c r="DJ48" i="56"/>
  <c r="DI50" i="56"/>
  <c r="DH50" i="56"/>
  <c r="DH49" i="56"/>
  <c r="DH48" i="56"/>
  <c r="DF50" i="56"/>
  <c r="DF49" i="56"/>
  <c r="DF48" i="56"/>
  <c r="DD50" i="56"/>
  <c r="DD49" i="56"/>
  <c r="DD47" i="56" s="1"/>
  <c r="DD48" i="56"/>
  <c r="DR50" i="56"/>
  <c r="DR49" i="56"/>
  <c r="DR47" i="56" s="1"/>
  <c r="DR48" i="56"/>
  <c r="DQ50" i="56"/>
  <c r="DQ47" i="56" s="1"/>
  <c r="DQ49" i="56"/>
  <c r="DQ48" i="56"/>
  <c r="DP50" i="56"/>
  <c r="DP49" i="56"/>
  <c r="DP48" i="56"/>
  <c r="DO50" i="56"/>
  <c r="DO49" i="56"/>
  <c r="DO48" i="56"/>
  <c r="DO47" i="56" s="1"/>
  <c r="DN50" i="56"/>
  <c r="DN49" i="56"/>
  <c r="DN48" i="56"/>
  <c r="DK50" i="56"/>
  <c r="DB50" i="56"/>
  <c r="DB49" i="56"/>
  <c r="DB47" i="56" s="1"/>
  <c r="DB48" i="56"/>
  <c r="DA50" i="56"/>
  <c r="DA47" i="56" s="1"/>
  <c r="DA49" i="56"/>
  <c r="DA48" i="56"/>
  <c r="CZ50" i="56"/>
  <c r="CZ49" i="56"/>
  <c r="CZ48" i="56"/>
  <c r="CV50" i="56"/>
  <c r="CU50" i="56"/>
  <c r="CU48" i="56"/>
  <c r="CK50" i="56"/>
  <c r="CI50" i="56"/>
  <c r="CG50" i="56"/>
  <c r="CE50" i="56"/>
  <c r="CC50" i="56"/>
  <c r="CA50" i="56"/>
  <c r="BM50" i="56"/>
  <c r="BK50" i="56"/>
  <c r="BI50" i="56"/>
  <c r="BG50" i="56"/>
  <c r="BE50" i="56"/>
  <c r="BC50" i="56"/>
  <c r="AO50" i="56"/>
  <c r="AM50" i="56"/>
  <c r="AK50" i="56"/>
  <c r="AI50" i="56"/>
  <c r="AG50" i="56"/>
  <c r="AE50" i="56"/>
  <c r="Q50" i="56"/>
  <c r="O50" i="56"/>
  <c r="M50" i="56"/>
  <c r="K50" i="56"/>
  <c r="I50" i="56"/>
  <c r="G50" i="56"/>
  <c r="CS49" i="56"/>
  <c r="CQ49" i="56"/>
  <c r="CP49" i="56"/>
  <c r="CO49" i="56"/>
  <c r="CK49" i="56"/>
  <c r="CJ49" i="56"/>
  <c r="CI49" i="56"/>
  <c r="CG49" i="56"/>
  <c r="CE49" i="56"/>
  <c r="CD49" i="56"/>
  <c r="CC49" i="56"/>
  <c r="CB49" i="56"/>
  <c r="CA49" i="56"/>
  <c r="BX49" i="56"/>
  <c r="BW49" i="56"/>
  <c r="BU49" i="56"/>
  <c r="BS49" i="56"/>
  <c r="BR49" i="56"/>
  <c r="BQ49" i="56"/>
  <c r="BM49" i="56"/>
  <c r="BL49" i="56"/>
  <c r="BK49" i="56"/>
  <c r="BI49" i="56"/>
  <c r="BG49" i="56"/>
  <c r="BF49" i="56"/>
  <c r="BE49" i="56"/>
  <c r="BD49" i="56"/>
  <c r="BC49" i="56"/>
  <c r="AZ49" i="56"/>
  <c r="AY49" i="56"/>
  <c r="AW49" i="56"/>
  <c r="AU49" i="56"/>
  <c r="AT49" i="56"/>
  <c r="AS49" i="56"/>
  <c r="AO49" i="56"/>
  <c r="AN49" i="56"/>
  <c r="AM49" i="56"/>
  <c r="AK49" i="56"/>
  <c r="AI49" i="56"/>
  <c r="AH49" i="56"/>
  <c r="AG49" i="56"/>
  <c r="AF49" i="56"/>
  <c r="AE49" i="56"/>
  <c r="AB49" i="56"/>
  <c r="AA49" i="56"/>
  <c r="Y49" i="56"/>
  <c r="W49" i="56"/>
  <c r="V49" i="56"/>
  <c r="U49" i="56"/>
  <c r="Q49" i="56"/>
  <c r="P49" i="56"/>
  <c r="O49" i="56"/>
  <c r="M49" i="56"/>
  <c r="K49" i="56"/>
  <c r="J49" i="56"/>
  <c r="I49" i="56"/>
  <c r="H49" i="56"/>
  <c r="G49" i="56"/>
  <c r="D49" i="56"/>
  <c r="C49" i="56"/>
  <c r="CS48" i="56"/>
  <c r="CS47" i="56" s="1"/>
  <c r="CQ48" i="56"/>
  <c r="CP48" i="56"/>
  <c r="CP47" i="56" s="1"/>
  <c r="CO48" i="56"/>
  <c r="CO47" i="56" s="1"/>
  <c r="CK48" i="56"/>
  <c r="CJ48" i="56"/>
  <c r="CI48" i="56"/>
  <c r="CI47" i="56" s="1"/>
  <c r="CG48" i="56"/>
  <c r="CE48" i="56"/>
  <c r="CE47" i="56" s="1"/>
  <c r="CD48" i="56"/>
  <c r="CC48" i="56"/>
  <c r="CB48" i="56"/>
  <c r="CB47" i="56" s="1"/>
  <c r="CA48" i="56"/>
  <c r="CA47" i="56" s="1"/>
  <c r="BX48" i="56"/>
  <c r="BW48" i="56"/>
  <c r="BW47" i="56" s="1"/>
  <c r="BU48" i="56"/>
  <c r="BU47" i="56" s="1"/>
  <c r="BS48" i="56"/>
  <c r="BR48" i="56"/>
  <c r="BQ48" i="56"/>
  <c r="BQ47" i="56" s="1"/>
  <c r="BM48" i="56"/>
  <c r="BL48" i="56"/>
  <c r="BK48" i="56"/>
  <c r="BK47" i="56" s="1"/>
  <c r="BI48" i="56"/>
  <c r="BG48" i="56"/>
  <c r="BG47" i="56" s="1"/>
  <c r="BF48" i="56"/>
  <c r="BE48" i="56"/>
  <c r="BD48" i="56"/>
  <c r="BD47" i="56" s="1"/>
  <c r="BC48" i="56"/>
  <c r="BC47" i="56" s="1"/>
  <c r="AZ48" i="56"/>
  <c r="AY48" i="56"/>
  <c r="AY47" i="56" s="1"/>
  <c r="AW48" i="56"/>
  <c r="AW47" i="56" s="1"/>
  <c r="AU48" i="56"/>
  <c r="AT48" i="56"/>
  <c r="AT47" i="56" s="1"/>
  <c r="AS48" i="56"/>
  <c r="AS47" i="56" s="1"/>
  <c r="AO48" i="56"/>
  <c r="AN48" i="56"/>
  <c r="AM48" i="56"/>
  <c r="AM47" i="56" s="1"/>
  <c r="AK48" i="56"/>
  <c r="AI48" i="56"/>
  <c r="AI47" i="56" s="1"/>
  <c r="AH48" i="56"/>
  <c r="AG48" i="56"/>
  <c r="AF48" i="56"/>
  <c r="AF47" i="56" s="1"/>
  <c r="AE48" i="56"/>
  <c r="AE47" i="56" s="1"/>
  <c r="AB48" i="56"/>
  <c r="AA48" i="56"/>
  <c r="AA47" i="56" s="1"/>
  <c r="Y48" i="56"/>
  <c r="Y47" i="56" s="1"/>
  <c r="W48" i="56"/>
  <c r="V48" i="56"/>
  <c r="V47" i="56" s="1"/>
  <c r="U48" i="56"/>
  <c r="U47" i="56" s="1"/>
  <c r="Q48" i="56"/>
  <c r="P48" i="56"/>
  <c r="O48" i="56"/>
  <c r="O47" i="56" s="1"/>
  <c r="M48" i="56"/>
  <c r="K48" i="56"/>
  <c r="K47" i="56" s="1"/>
  <c r="J48" i="56"/>
  <c r="I48" i="56"/>
  <c r="H48" i="56"/>
  <c r="H47" i="56" s="1"/>
  <c r="G48" i="56"/>
  <c r="G47" i="56" s="1"/>
  <c r="D48" i="56"/>
  <c r="C48" i="56"/>
  <c r="C47" i="56" s="1"/>
  <c r="DH47" i="56"/>
  <c r="CQ47" i="56"/>
  <c r="CK47" i="56"/>
  <c r="CJ47" i="56"/>
  <c r="CG47" i="56"/>
  <c r="CD47" i="56"/>
  <c r="CC47" i="56"/>
  <c r="BX47" i="56"/>
  <c r="BS47" i="56"/>
  <c r="BR47" i="56"/>
  <c r="BM47" i="56"/>
  <c r="BL47" i="56"/>
  <c r="BI47" i="56"/>
  <c r="BF47" i="56"/>
  <c r="BE47" i="56"/>
  <c r="AZ47" i="56"/>
  <c r="AU47" i="56"/>
  <c r="AO47" i="56"/>
  <c r="AN47" i="56"/>
  <c r="AK47" i="56"/>
  <c r="AH47" i="56"/>
  <c r="AG47" i="56"/>
  <c r="AB47" i="56"/>
  <c r="W47" i="56"/>
  <c r="Q47" i="56"/>
  <c r="P47" i="56"/>
  <c r="M47" i="56"/>
  <c r="J47" i="56"/>
  <c r="I47" i="56"/>
  <c r="D47" i="56"/>
  <c r="C51" i="56"/>
  <c r="D51" i="56"/>
  <c r="H51" i="56"/>
  <c r="J51" i="56"/>
  <c r="P51" i="56"/>
  <c r="U51" i="56"/>
  <c r="V51" i="56"/>
  <c r="W51" i="56"/>
  <c r="Y51" i="56"/>
  <c r="AA51" i="56"/>
  <c r="AB51" i="56"/>
  <c r="AF51" i="56"/>
  <c r="AH51" i="56"/>
  <c r="AN51" i="56"/>
  <c r="AS51" i="56"/>
  <c r="AT51" i="56"/>
  <c r="AU51" i="56"/>
  <c r="AW51" i="56"/>
  <c r="AY51" i="56"/>
  <c r="AZ51" i="56"/>
  <c r="BD51" i="56"/>
  <c r="BF51" i="56"/>
  <c r="BL51" i="56"/>
  <c r="BQ51" i="56"/>
  <c r="BR51" i="56"/>
  <c r="BS51" i="56"/>
  <c r="BU51" i="56"/>
  <c r="BW51" i="56"/>
  <c r="BX51" i="56"/>
  <c r="CB51" i="56"/>
  <c r="CD51" i="56"/>
  <c r="CJ51" i="56"/>
  <c r="CO51" i="56"/>
  <c r="CP51" i="56"/>
  <c r="CQ51" i="56"/>
  <c r="CS51" i="56"/>
  <c r="CU51" i="56"/>
  <c r="CZ51" i="56"/>
  <c r="DA51" i="56"/>
  <c r="DB51" i="56"/>
  <c r="DD51" i="56"/>
  <c r="DF51" i="56"/>
  <c r="DH51" i="56"/>
  <c r="DJ51" i="56"/>
  <c r="DN51" i="56"/>
  <c r="DO51" i="56"/>
  <c r="DC51" i="56" s="1"/>
  <c r="DP51" i="56"/>
  <c r="EL51" i="56" s="1"/>
  <c r="DQ51" i="56"/>
  <c r="DR51" i="56"/>
  <c r="DN47" i="56" l="1"/>
  <c r="DF47" i="56"/>
  <c r="DJ47" i="56"/>
  <c r="CZ47" i="56"/>
  <c r="DP47" i="56"/>
  <c r="EN51" i="56"/>
  <c r="DG51" i="56"/>
  <c r="DE53" i="56"/>
  <c r="DE34" i="56"/>
  <c r="DE26" i="56"/>
  <c r="DE24" i="56"/>
  <c r="DE14" i="56"/>
  <c r="DE13" i="56"/>
  <c r="DE12" i="56"/>
  <c r="DE18" i="56"/>
  <c r="DE17" i="56"/>
  <c r="DE16" i="56"/>
  <c r="DE22" i="56"/>
  <c r="DE21" i="56"/>
  <c r="DE20" i="56"/>
  <c r="DE30" i="56"/>
  <c r="DE29" i="56"/>
  <c r="DE28" i="56"/>
  <c r="DE38" i="56"/>
  <c r="DE37" i="56"/>
  <c r="DE36" i="56"/>
  <c r="DE42" i="56"/>
  <c r="DE41" i="56"/>
  <c r="DE40" i="56"/>
  <c r="DE45" i="56"/>
  <c r="DE46" i="56"/>
  <c r="DE44" i="56"/>
  <c r="DE59" i="56"/>
  <c r="DE60" i="56"/>
  <c r="DE72" i="56" s="1"/>
  <c r="DE68" i="56"/>
  <c r="DI67" i="56"/>
  <c r="DI61" i="56"/>
  <c r="DI58" i="56"/>
  <c r="DI43" i="56"/>
  <c r="DI39" i="56"/>
  <c r="DI35" i="56"/>
  <c r="DI27" i="56"/>
  <c r="DI19" i="56"/>
  <c r="DI15" i="56"/>
  <c r="DI11" i="56"/>
  <c r="DE61" i="56"/>
  <c r="DA67" i="56"/>
  <c r="DA72" i="56"/>
  <c r="DA71" i="56"/>
  <c r="DA43" i="56"/>
  <c r="DA35" i="56"/>
  <c r="DA27" i="56"/>
  <c r="DA19" i="56"/>
  <c r="DA15" i="56"/>
  <c r="DA11" i="56"/>
  <c r="DA61" i="56"/>
  <c r="DA58" i="56"/>
  <c r="DA39" i="56"/>
  <c r="DA31" i="56"/>
  <c r="DA23" i="56"/>
  <c r="CZ11" i="56"/>
  <c r="DG61" i="56"/>
  <c r="DC61" i="56"/>
  <c r="DG67" i="56"/>
  <c r="DG58" i="56"/>
  <c r="DG53" i="56"/>
  <c r="DG52" i="56"/>
  <c r="DG46" i="56"/>
  <c r="DG45" i="56"/>
  <c r="DG44" i="56"/>
  <c r="DG42" i="56"/>
  <c r="DG41" i="56"/>
  <c r="DG40" i="56"/>
  <c r="DG38" i="56"/>
  <c r="DG37" i="56"/>
  <c r="DG36" i="56"/>
  <c r="DG34" i="56"/>
  <c r="DG33" i="56"/>
  <c r="DG32" i="56"/>
  <c r="DG30" i="56"/>
  <c r="DG29" i="56"/>
  <c r="DG28" i="56"/>
  <c r="DG26" i="56"/>
  <c r="DG25" i="56"/>
  <c r="DG24" i="56"/>
  <c r="DG22" i="56"/>
  <c r="DG21" i="56"/>
  <c r="DG20" i="56"/>
  <c r="DG18" i="56"/>
  <c r="DG17" i="56"/>
  <c r="DG16" i="56"/>
  <c r="DG14" i="56"/>
  <c r="DG13" i="56"/>
  <c r="DG12" i="56"/>
  <c r="DC69" i="56"/>
  <c r="DC68" i="56"/>
  <c r="DC67" i="56" s="1"/>
  <c r="DC53" i="56"/>
  <c r="DC52" i="56"/>
  <c r="DC46" i="56"/>
  <c r="DC45" i="56"/>
  <c r="DC44" i="56"/>
  <c r="DC42" i="56"/>
  <c r="DC41" i="56"/>
  <c r="DC40" i="56"/>
  <c r="DC38" i="56"/>
  <c r="DC37" i="56"/>
  <c r="DC36" i="56"/>
  <c r="DC34" i="56"/>
  <c r="DC33" i="56"/>
  <c r="DC32" i="56"/>
  <c r="DC30" i="56"/>
  <c r="DC29" i="56"/>
  <c r="DC28" i="56"/>
  <c r="DC26" i="56"/>
  <c r="DC25" i="56"/>
  <c r="DC24" i="56"/>
  <c r="DC22" i="56"/>
  <c r="DC21" i="56"/>
  <c r="DC20" i="56"/>
  <c r="DC18" i="56"/>
  <c r="DC17" i="56"/>
  <c r="DC16" i="56"/>
  <c r="DC14" i="56"/>
  <c r="DC13" i="56"/>
  <c r="DC12" i="56"/>
  <c r="DI72" i="56"/>
  <c r="DI71" i="56"/>
  <c r="DG72" i="56"/>
  <c r="DG71" i="56"/>
  <c r="CY63" i="56"/>
  <c r="DK63" i="56" s="1"/>
  <c r="CY62" i="56"/>
  <c r="DK62" i="56" s="1"/>
  <c r="CY40" i="56"/>
  <c r="DK40" i="56" s="1"/>
  <c r="CY24" i="56"/>
  <c r="DK24" i="56" s="1"/>
  <c r="CY22" i="56"/>
  <c r="CY21" i="56"/>
  <c r="DK21" i="56" s="1"/>
  <c r="CY20" i="56"/>
  <c r="DK20" i="56" s="1"/>
  <c r="CY17" i="56"/>
  <c r="CY16" i="56"/>
  <c r="DM52" i="56"/>
  <c r="DM32" i="56"/>
  <c r="CY32" i="56" s="1"/>
  <c r="DK32" i="56" s="1"/>
  <c r="DM25" i="56"/>
  <c r="CY25" i="56" s="1"/>
  <c r="DK25" i="56" s="1"/>
  <c r="DO39" i="56"/>
  <c r="DC39" i="56" s="1"/>
  <c r="DO57" i="56"/>
  <c r="DO78" i="56" s="1"/>
  <c r="DO56" i="56"/>
  <c r="DO55" i="56"/>
  <c r="CU55" i="56"/>
  <c r="CU76" i="56" s="1"/>
  <c r="EN22" i="56"/>
  <c r="EM22" i="56"/>
  <c r="EL22" i="56"/>
  <c r="EK22" i="56"/>
  <c r="EI22" i="56"/>
  <c r="EJ22" i="56"/>
  <c r="DT22" i="56"/>
  <c r="CR22" i="56"/>
  <c r="CL22" i="56"/>
  <c r="CF22" i="56"/>
  <c r="BT22" i="56"/>
  <c r="BN22" i="56"/>
  <c r="BH22" i="56"/>
  <c r="AV22" i="56"/>
  <c r="AP22" i="56"/>
  <c r="AJ22" i="56"/>
  <c r="X22" i="56"/>
  <c r="R22" i="56"/>
  <c r="L22" i="56"/>
  <c r="EN21" i="56"/>
  <c r="EM21" i="56"/>
  <c r="EL21" i="56"/>
  <c r="EK21" i="56"/>
  <c r="EJ21" i="56"/>
  <c r="CV21" i="56"/>
  <c r="CR21" i="56"/>
  <c r="CT21" i="56" s="1"/>
  <c r="CL21" i="56"/>
  <c r="CH21" i="56" s="1"/>
  <c r="CF21" i="56"/>
  <c r="BT21" i="56"/>
  <c r="BV21" i="56" s="1"/>
  <c r="BN21" i="56"/>
  <c r="BJ21" i="56" s="1"/>
  <c r="BH21" i="56"/>
  <c r="AV21" i="56"/>
  <c r="AX21" i="56" s="1"/>
  <c r="AP21" i="56"/>
  <c r="AL21" i="56" s="1"/>
  <c r="AJ21" i="56"/>
  <c r="X21" i="56"/>
  <c r="Z21" i="56" s="1"/>
  <c r="R21" i="56"/>
  <c r="N21" i="56" s="1"/>
  <c r="L21" i="56"/>
  <c r="EN20" i="56"/>
  <c r="EM20" i="56"/>
  <c r="EL20" i="56"/>
  <c r="EK20" i="56"/>
  <c r="EJ20" i="56"/>
  <c r="CV20" i="56"/>
  <c r="CR20" i="56"/>
  <c r="CL20" i="56"/>
  <c r="CH20" i="56" s="1"/>
  <c r="CF20" i="56"/>
  <c r="BT20" i="56"/>
  <c r="BV20" i="56" s="1"/>
  <c r="BN20" i="56"/>
  <c r="BJ20" i="56" s="1"/>
  <c r="BH20" i="56"/>
  <c r="AV20" i="56"/>
  <c r="AX20" i="56" s="1"/>
  <c r="AP20" i="56"/>
  <c r="AL20" i="56" s="1"/>
  <c r="AJ20" i="56"/>
  <c r="X20" i="56"/>
  <c r="Z20" i="56" s="1"/>
  <c r="R20" i="56"/>
  <c r="N20" i="56" s="1"/>
  <c r="L20" i="56"/>
  <c r="DR19" i="56"/>
  <c r="DQ19" i="56"/>
  <c r="DG19" i="56" s="1"/>
  <c r="DP19" i="56"/>
  <c r="DO19" i="56"/>
  <c r="DC19" i="56" s="1"/>
  <c r="DN19" i="56"/>
  <c r="DJ19" i="56"/>
  <c r="DH19" i="56"/>
  <c r="DF19" i="56"/>
  <c r="DD19" i="56"/>
  <c r="DB19" i="56"/>
  <c r="CZ19" i="56"/>
  <c r="CU19" i="56"/>
  <c r="CS19" i="56"/>
  <c r="CQ19" i="56"/>
  <c r="CP19" i="56"/>
  <c r="CO19" i="56"/>
  <c r="CJ19" i="56"/>
  <c r="CD19" i="56"/>
  <c r="CB19" i="56"/>
  <c r="BX19" i="56"/>
  <c r="BW19" i="56"/>
  <c r="BU19" i="56"/>
  <c r="BS19" i="56"/>
  <c r="BR19" i="56"/>
  <c r="BQ19" i="56"/>
  <c r="BL19" i="56"/>
  <c r="BF19" i="56"/>
  <c r="BD19" i="56"/>
  <c r="AZ19" i="56"/>
  <c r="AY19" i="56"/>
  <c r="AW19" i="56"/>
  <c r="AU19" i="56"/>
  <c r="AT19" i="56"/>
  <c r="AS19" i="56"/>
  <c r="AN19" i="56"/>
  <c r="AH19" i="56"/>
  <c r="AF19" i="56"/>
  <c r="AB19" i="56"/>
  <c r="AA19" i="56"/>
  <c r="Y19" i="56"/>
  <c r="W19" i="56"/>
  <c r="V19" i="56"/>
  <c r="U19" i="56"/>
  <c r="P19" i="56"/>
  <c r="J19" i="56"/>
  <c r="H19" i="56"/>
  <c r="D19" i="56"/>
  <c r="C19" i="56"/>
  <c r="DC50" i="56" l="1"/>
  <c r="DE50" i="56"/>
  <c r="DG48" i="56"/>
  <c r="DC48" i="56"/>
  <c r="DC47" i="56" s="1"/>
  <c r="DG49" i="56"/>
  <c r="DC49" i="56"/>
  <c r="DG50" i="56"/>
  <c r="BJ22" i="56"/>
  <c r="AL22" i="56"/>
  <c r="N22" i="56"/>
  <c r="DG47" i="56"/>
  <c r="CH22" i="56"/>
  <c r="CH19" i="56" s="1"/>
  <c r="DE58" i="56"/>
  <c r="AV19" i="56"/>
  <c r="DI70" i="56"/>
  <c r="DG55" i="56"/>
  <c r="DG76" i="56" s="1"/>
  <c r="EK19" i="56"/>
  <c r="CR19" i="56"/>
  <c r="DO54" i="56"/>
  <c r="DG70" i="56"/>
  <c r="X19" i="56"/>
  <c r="CT20" i="56"/>
  <c r="CT19" i="56" s="1"/>
  <c r="DC55" i="56"/>
  <c r="CY61" i="56"/>
  <c r="EM19" i="56"/>
  <c r="CY52" i="56"/>
  <c r="DK52" i="56" s="1"/>
  <c r="DE39" i="56"/>
  <c r="DE15" i="56"/>
  <c r="DS20" i="56"/>
  <c r="DK16" i="56"/>
  <c r="DS21" i="56"/>
  <c r="DK17" i="56"/>
  <c r="DC56" i="56"/>
  <c r="DE35" i="56"/>
  <c r="DE11" i="56"/>
  <c r="L19" i="56"/>
  <c r="BJ19" i="56"/>
  <c r="CL19" i="56"/>
  <c r="R19" i="56"/>
  <c r="DE32" i="56"/>
  <c r="DE31" i="56" s="1"/>
  <c r="DI32" i="56"/>
  <c r="DI48" i="56" s="1"/>
  <c r="DE25" i="56"/>
  <c r="DE23" i="56" s="1"/>
  <c r="DI25" i="56"/>
  <c r="DI49" i="56" s="1"/>
  <c r="BN19" i="56"/>
  <c r="AJ19" i="56"/>
  <c r="CV19" i="56"/>
  <c r="DE43" i="56"/>
  <c r="DE27" i="56"/>
  <c r="DG56" i="56"/>
  <c r="DG77" i="56" s="1"/>
  <c r="AX19" i="56"/>
  <c r="BH19" i="56"/>
  <c r="CF19" i="56"/>
  <c r="DE19" i="56"/>
  <c r="DE71" i="56"/>
  <c r="DE70" i="56" s="1"/>
  <c r="DE67" i="56"/>
  <c r="DA70" i="56"/>
  <c r="DA56" i="56"/>
  <c r="DA77" i="56" s="1"/>
  <c r="DA55" i="56"/>
  <c r="DA76" i="56" s="1"/>
  <c r="EN19" i="56"/>
  <c r="EL19" i="56"/>
  <c r="BV19" i="56"/>
  <c r="Z19" i="56"/>
  <c r="AL19" i="56"/>
  <c r="AP19" i="56"/>
  <c r="BT19" i="56"/>
  <c r="DT20" i="56"/>
  <c r="DT21" i="56"/>
  <c r="DS22" i="56"/>
  <c r="DM19" i="56"/>
  <c r="CY19" i="56" s="1"/>
  <c r="EI20" i="56"/>
  <c r="EI21" i="56"/>
  <c r="CY11" i="57"/>
  <c r="DM20" i="57"/>
  <c r="DM16" i="57"/>
  <c r="CY16" i="57" s="1"/>
  <c r="DM14" i="57"/>
  <c r="DO21" i="57"/>
  <c r="CY19" i="57"/>
  <c r="CY18" i="57"/>
  <c r="CY17" i="57"/>
  <c r="CY15" i="57"/>
  <c r="CY14" i="57"/>
  <c r="DG14" i="57" s="1"/>
  <c r="CY13" i="57"/>
  <c r="CY12" i="57"/>
  <c r="EM27" i="58"/>
  <c r="EK27" i="58"/>
  <c r="EI27" i="58"/>
  <c r="DS27" i="58"/>
  <c r="DR27" i="58"/>
  <c r="DP27" i="58"/>
  <c r="DN27" i="58"/>
  <c r="DJ27" i="58"/>
  <c r="DH27" i="58"/>
  <c r="DF27" i="58"/>
  <c r="DD27" i="58"/>
  <c r="DB27" i="58"/>
  <c r="CZ27" i="58"/>
  <c r="CV27" i="58"/>
  <c r="AE27" i="58"/>
  <c r="DT26" i="58"/>
  <c r="CL26" i="58"/>
  <c r="CH26" i="58" s="1"/>
  <c r="CF26" i="58"/>
  <c r="BN26" i="58"/>
  <c r="BJ26" i="58"/>
  <c r="BH26" i="58"/>
  <c r="AP26" i="58"/>
  <c r="AL26" i="58"/>
  <c r="AJ26" i="58"/>
  <c r="R26" i="58"/>
  <c r="N26" i="58"/>
  <c r="L26" i="58"/>
  <c r="DT25" i="58"/>
  <c r="DM25" i="58"/>
  <c r="CY25" i="58" s="1"/>
  <c r="DC25" i="58" s="1"/>
  <c r="DE25" i="58"/>
  <c r="CL25" i="58"/>
  <c r="CH25" i="58" s="1"/>
  <c r="CF25" i="58"/>
  <c r="BN25" i="58"/>
  <c r="BJ25" i="58" s="1"/>
  <c r="BH25" i="58"/>
  <c r="AP25" i="58"/>
  <c r="AL25" i="58" s="1"/>
  <c r="AJ25" i="58"/>
  <c r="R25" i="58"/>
  <c r="N25" i="58"/>
  <c r="L25" i="58"/>
  <c r="DO24" i="58"/>
  <c r="DO27" i="58" s="1"/>
  <c r="DA24" i="58"/>
  <c r="DE24" i="58" s="1"/>
  <c r="CT24" i="58"/>
  <c r="CS24" i="58"/>
  <c r="CR24" i="58"/>
  <c r="CQ24" i="58"/>
  <c r="CP24" i="58"/>
  <c r="CO24" i="58"/>
  <c r="CL24" i="58"/>
  <c r="CK24" i="58"/>
  <c r="CJ24" i="58"/>
  <c r="CI24" i="58"/>
  <c r="CH24" i="58"/>
  <c r="CG24" i="58"/>
  <c r="CF24" i="58"/>
  <c r="CE24" i="58"/>
  <c r="CD24" i="58"/>
  <c r="CC24" i="58"/>
  <c r="CB24" i="58"/>
  <c r="CA24" i="58"/>
  <c r="BX24" i="58"/>
  <c r="BW24" i="58"/>
  <c r="BV24" i="58"/>
  <c r="BU24" i="58"/>
  <c r="BT24" i="58"/>
  <c r="BS24" i="58"/>
  <c r="BR24" i="58"/>
  <c r="BQ24" i="58"/>
  <c r="BN24" i="58"/>
  <c r="BM24" i="58"/>
  <c r="BL24" i="58"/>
  <c r="BK24" i="58"/>
  <c r="BJ24" i="58"/>
  <c r="BI24" i="58"/>
  <c r="BH24" i="58"/>
  <c r="BG24" i="58"/>
  <c r="BF24" i="58"/>
  <c r="BE24" i="58"/>
  <c r="BD24" i="58"/>
  <c r="BC24" i="58"/>
  <c r="AZ24" i="58"/>
  <c r="AY24" i="58"/>
  <c r="AX24" i="58"/>
  <c r="AW24" i="58"/>
  <c r="AV24" i="58"/>
  <c r="AU24" i="58"/>
  <c r="AT24" i="58"/>
  <c r="AS24" i="58"/>
  <c r="AP24" i="58"/>
  <c r="AO24" i="58"/>
  <c r="AN24" i="58"/>
  <c r="AM24" i="58"/>
  <c r="AL24" i="58"/>
  <c r="AK24" i="58"/>
  <c r="AJ24" i="58"/>
  <c r="AI24" i="58"/>
  <c r="AH24" i="58"/>
  <c r="AG24" i="58"/>
  <c r="AF24" i="58"/>
  <c r="AE24" i="58"/>
  <c r="AB24" i="58"/>
  <c r="AA24" i="58"/>
  <c r="Z24" i="58"/>
  <c r="Y24" i="58"/>
  <c r="X24" i="58"/>
  <c r="W24" i="58"/>
  <c r="V24" i="58"/>
  <c r="U24" i="58"/>
  <c r="R24" i="58"/>
  <c r="Q24" i="58"/>
  <c r="P24" i="58"/>
  <c r="O24" i="58"/>
  <c r="N24" i="58"/>
  <c r="M24" i="58"/>
  <c r="L24" i="58"/>
  <c r="K24" i="58"/>
  <c r="J24" i="58"/>
  <c r="I24" i="58"/>
  <c r="H24" i="58"/>
  <c r="G24" i="58"/>
  <c r="D24" i="58"/>
  <c r="C24" i="58"/>
  <c r="DT23" i="58"/>
  <c r="DE23" i="58"/>
  <c r="CY23" i="58"/>
  <c r="DC23" i="58" s="1"/>
  <c r="CX23" i="58"/>
  <c r="CT23" i="58"/>
  <c r="CS23" i="58"/>
  <c r="CR23" i="58"/>
  <c r="CQ23" i="58"/>
  <c r="CP23" i="58"/>
  <c r="CO23" i="58"/>
  <c r="CL23" i="58"/>
  <c r="CJ23" i="58"/>
  <c r="CH23" i="58"/>
  <c r="CF23" i="58"/>
  <c r="CD23" i="58"/>
  <c r="CB23" i="58"/>
  <c r="BX23" i="58"/>
  <c r="BV23" i="58"/>
  <c r="BU23" i="58"/>
  <c r="BT23" i="58"/>
  <c r="BS23" i="58"/>
  <c r="BR23" i="58"/>
  <c r="BQ23" i="58"/>
  <c r="BN23" i="58"/>
  <c r="BL23" i="58"/>
  <c r="BJ23" i="58"/>
  <c r="BH23" i="58"/>
  <c r="BF23" i="58"/>
  <c r="BD23" i="58"/>
  <c r="AZ23" i="58"/>
  <c r="AX23" i="58"/>
  <c r="AW23" i="58"/>
  <c r="AV23" i="58"/>
  <c r="AU23" i="58"/>
  <c r="AT23" i="58"/>
  <c r="AS23" i="58"/>
  <c r="AP23" i="58"/>
  <c r="AN23" i="58"/>
  <c r="AL23" i="58"/>
  <c r="AJ23" i="58"/>
  <c r="AH23" i="58"/>
  <c r="AF23" i="58"/>
  <c r="AB23" i="58"/>
  <c r="Z23" i="58"/>
  <c r="Y23" i="58"/>
  <c r="X23" i="58"/>
  <c r="W23" i="58"/>
  <c r="V23" i="58"/>
  <c r="U23" i="58"/>
  <c r="R23" i="58"/>
  <c r="P23" i="58"/>
  <c r="N23" i="58"/>
  <c r="L23" i="58"/>
  <c r="J23" i="58"/>
  <c r="H23" i="58"/>
  <c r="D23" i="58"/>
  <c r="DE22" i="58"/>
  <c r="DC22" i="58"/>
  <c r="CX22" i="58"/>
  <c r="CU22" i="58"/>
  <c r="DT22" i="58" s="1"/>
  <c r="CT22" i="58"/>
  <c r="CR22" i="58"/>
  <c r="CP22" i="58"/>
  <c r="CL22" i="58"/>
  <c r="CJ22" i="58"/>
  <c r="CH22" i="58"/>
  <c r="CF22" i="58"/>
  <c r="CD22" i="58"/>
  <c r="CB22" i="58"/>
  <c r="BX22" i="58"/>
  <c r="BW22" i="58"/>
  <c r="BV22" i="58"/>
  <c r="BT22" i="58"/>
  <c r="BR22" i="58"/>
  <c r="BN22" i="58"/>
  <c r="BL22" i="58"/>
  <c r="BJ22" i="58"/>
  <c r="BH22" i="58"/>
  <c r="BF22" i="58"/>
  <c r="BD22" i="58"/>
  <c r="AZ22" i="58"/>
  <c r="AY22" i="58"/>
  <c r="AX22" i="58"/>
  <c r="AV22" i="58"/>
  <c r="AT22" i="58"/>
  <c r="AP22" i="58"/>
  <c r="AN22" i="58"/>
  <c r="AL22" i="58"/>
  <c r="AJ22" i="58"/>
  <c r="AH22" i="58"/>
  <c r="AF22" i="58"/>
  <c r="AB22" i="58"/>
  <c r="AA22" i="58"/>
  <c r="Z22" i="58"/>
  <c r="X22" i="58"/>
  <c r="V22" i="58"/>
  <c r="R22" i="58"/>
  <c r="P22" i="58"/>
  <c r="N22" i="58"/>
  <c r="L22" i="58"/>
  <c r="J22" i="58"/>
  <c r="H22" i="58"/>
  <c r="D22" i="58"/>
  <c r="C22" i="58"/>
  <c r="DT21" i="58"/>
  <c r="DM21" i="58"/>
  <c r="DM24" i="58" s="1"/>
  <c r="DE21" i="58"/>
  <c r="CX21" i="58"/>
  <c r="CT21" i="58"/>
  <c r="CL21" i="58"/>
  <c r="CJ21" i="58"/>
  <c r="CH21" i="58"/>
  <c r="CF21" i="58"/>
  <c r="CD21" i="58"/>
  <c r="CB21" i="58"/>
  <c r="BX21" i="58"/>
  <c r="BW21" i="58"/>
  <c r="BV21" i="58"/>
  <c r="BN21" i="58"/>
  <c r="BL21" i="58"/>
  <c r="BJ21" i="58"/>
  <c r="BH21" i="58"/>
  <c r="BF21" i="58"/>
  <c r="BD21" i="58"/>
  <c r="AZ21" i="58"/>
  <c r="AY21" i="58"/>
  <c r="AX21" i="58"/>
  <c r="AP21" i="58"/>
  <c r="AN21" i="58"/>
  <c r="AL21" i="58"/>
  <c r="AJ21" i="58"/>
  <c r="AH21" i="58"/>
  <c r="AF21" i="58"/>
  <c r="AB21" i="58"/>
  <c r="AA21" i="58"/>
  <c r="Z21" i="58"/>
  <c r="R21" i="58"/>
  <c r="P21" i="58"/>
  <c r="N21" i="58"/>
  <c r="L21" i="58"/>
  <c r="J21" i="58"/>
  <c r="H21" i="58"/>
  <c r="D21" i="58"/>
  <c r="C21" i="58"/>
  <c r="DQ20" i="58"/>
  <c r="DQ27" i="58" s="1"/>
  <c r="DO20" i="58"/>
  <c r="DM20" i="58"/>
  <c r="DA20" i="58"/>
  <c r="DA27" i="58" s="1"/>
  <c r="CU20" i="58"/>
  <c r="CT20" i="58"/>
  <c r="CT27" i="58" s="1"/>
  <c r="CS20" i="58"/>
  <c r="CS27" i="58" s="1"/>
  <c r="CR20" i="58"/>
  <c r="CR27" i="58" s="1"/>
  <c r="CQ20" i="58"/>
  <c r="CQ27" i="58" s="1"/>
  <c r="CP20" i="58"/>
  <c r="CP27" i="58" s="1"/>
  <c r="CO20" i="58"/>
  <c r="CO27" i="58" s="1"/>
  <c r="CL20" i="58"/>
  <c r="CL27" i="58" s="1"/>
  <c r="CK20" i="58"/>
  <c r="CK27" i="58" s="1"/>
  <c r="CJ20" i="58"/>
  <c r="CJ27" i="58" s="1"/>
  <c r="CI20" i="58"/>
  <c r="CI27" i="58" s="1"/>
  <c r="CH20" i="58"/>
  <c r="CH27" i="58" s="1"/>
  <c r="CG20" i="58"/>
  <c r="CG27" i="58" s="1"/>
  <c r="CF20" i="58"/>
  <c r="CE20" i="58"/>
  <c r="CE27" i="58" s="1"/>
  <c r="CD20" i="58"/>
  <c r="CD27" i="58" s="1"/>
  <c r="CC20" i="58"/>
  <c r="CC27" i="58" s="1"/>
  <c r="CB20" i="58"/>
  <c r="CB27" i="58" s="1"/>
  <c r="CA20" i="58"/>
  <c r="CA27" i="58" s="1"/>
  <c r="BX20" i="58"/>
  <c r="BX27" i="58" s="1"/>
  <c r="BW20" i="58"/>
  <c r="BW27" i="58" s="1"/>
  <c r="BY27" i="58" s="1"/>
  <c r="BV20" i="58"/>
  <c r="BV27" i="58" s="1"/>
  <c r="BU20" i="58"/>
  <c r="BT20" i="58"/>
  <c r="BT27" i="58" s="1"/>
  <c r="BS20" i="58"/>
  <c r="BS27" i="58" s="1"/>
  <c r="BR20" i="58"/>
  <c r="BR27" i="58" s="1"/>
  <c r="BQ20" i="58"/>
  <c r="BQ27" i="58" s="1"/>
  <c r="BN20" i="58"/>
  <c r="BM20" i="58"/>
  <c r="BM27" i="58" s="1"/>
  <c r="BL20" i="58"/>
  <c r="BL27" i="58" s="1"/>
  <c r="BK20" i="58"/>
  <c r="BJ20" i="58"/>
  <c r="BI20" i="58"/>
  <c r="BI27" i="58" s="1"/>
  <c r="BH20" i="58"/>
  <c r="BH27" i="58" s="1"/>
  <c r="BG20" i="58"/>
  <c r="BG27" i="58" s="1"/>
  <c r="BF20" i="58"/>
  <c r="BF27" i="58" s="1"/>
  <c r="BE20" i="58"/>
  <c r="BE27" i="58" s="1"/>
  <c r="BD20" i="58"/>
  <c r="BD27" i="58" s="1"/>
  <c r="BC20" i="58"/>
  <c r="AZ20" i="58"/>
  <c r="AZ27" i="58" s="1"/>
  <c r="AY20" i="58"/>
  <c r="AY27" i="58" s="1"/>
  <c r="AX20" i="58"/>
  <c r="AX27" i="58" s="1"/>
  <c r="AW20" i="58"/>
  <c r="AW27" i="58" s="1"/>
  <c r="AV20" i="58"/>
  <c r="AV27" i="58" s="1"/>
  <c r="AU20" i="58"/>
  <c r="AU27" i="58" s="1"/>
  <c r="AT20" i="58"/>
  <c r="AT27" i="58" s="1"/>
  <c r="AS20" i="58"/>
  <c r="AS27" i="58" s="1"/>
  <c r="AP20" i="58"/>
  <c r="AP27" i="58" s="1"/>
  <c r="AO20" i="58"/>
  <c r="AO27" i="58" s="1"/>
  <c r="AN20" i="58"/>
  <c r="AN27" i="58" s="1"/>
  <c r="AM20" i="58"/>
  <c r="AM27" i="58" s="1"/>
  <c r="AL20" i="58"/>
  <c r="AK20" i="58"/>
  <c r="AK27" i="58" s="1"/>
  <c r="AJ20" i="58"/>
  <c r="AJ27" i="58" s="1"/>
  <c r="AI20" i="58"/>
  <c r="AI27" i="58" s="1"/>
  <c r="AH20" i="58"/>
  <c r="AH27" i="58" s="1"/>
  <c r="AG20" i="58"/>
  <c r="AG27" i="58" s="1"/>
  <c r="AF20" i="58"/>
  <c r="AF27" i="58" s="1"/>
  <c r="AE20" i="58"/>
  <c r="AB20" i="58"/>
  <c r="AB27" i="58" s="1"/>
  <c r="AA20" i="58"/>
  <c r="AA27" i="58" s="1"/>
  <c r="AC27" i="58" s="1"/>
  <c r="Z20" i="58"/>
  <c r="Z27" i="58" s="1"/>
  <c r="Y20" i="58"/>
  <c r="X20" i="58"/>
  <c r="X27" i="58" s="1"/>
  <c r="W20" i="58"/>
  <c r="W27" i="58" s="1"/>
  <c r="V20" i="58"/>
  <c r="V27" i="58" s="1"/>
  <c r="U20" i="58"/>
  <c r="U27" i="58" s="1"/>
  <c r="R20" i="58"/>
  <c r="R27" i="58" s="1"/>
  <c r="Q20" i="58"/>
  <c r="Q27" i="58" s="1"/>
  <c r="P20" i="58"/>
  <c r="P27" i="58" s="1"/>
  <c r="O20" i="58"/>
  <c r="N20" i="58"/>
  <c r="M20" i="58"/>
  <c r="M27" i="58" s="1"/>
  <c r="L20" i="58"/>
  <c r="L27" i="58" s="1"/>
  <c r="K20" i="58"/>
  <c r="K27" i="58" s="1"/>
  <c r="J20" i="58"/>
  <c r="J27" i="58" s="1"/>
  <c r="I20" i="58"/>
  <c r="I27" i="58" s="1"/>
  <c r="H20" i="58"/>
  <c r="H27" i="58" s="1"/>
  <c r="G20" i="58"/>
  <c r="D20" i="58"/>
  <c r="D27" i="58" s="1"/>
  <c r="C20" i="58"/>
  <c r="C27" i="58" s="1"/>
  <c r="DT19" i="58"/>
  <c r="CY19" i="58"/>
  <c r="CX19" i="58"/>
  <c r="CT19" i="58"/>
  <c r="CS19" i="58"/>
  <c r="CR19" i="58"/>
  <c r="CQ19" i="58"/>
  <c r="CP19" i="58"/>
  <c r="CO19" i="58"/>
  <c r="CL19" i="58"/>
  <c r="CJ19" i="58"/>
  <c r="CH19" i="58"/>
  <c r="CF19" i="58"/>
  <c r="CD19" i="58"/>
  <c r="CB19" i="58"/>
  <c r="BX19" i="58"/>
  <c r="BZ19" i="58" s="1"/>
  <c r="BW19" i="58"/>
  <c r="BV19" i="58"/>
  <c r="BU19" i="58"/>
  <c r="BT19" i="58"/>
  <c r="BS19" i="58"/>
  <c r="BR19" i="58"/>
  <c r="BQ19" i="58"/>
  <c r="BN19" i="58"/>
  <c r="BL19" i="58"/>
  <c r="BJ19" i="58"/>
  <c r="BH19" i="58"/>
  <c r="BF19" i="58"/>
  <c r="BD19" i="58"/>
  <c r="AZ19" i="58"/>
  <c r="BB19" i="58" s="1"/>
  <c r="AY19" i="58"/>
  <c r="BA19" i="58" s="1"/>
  <c r="AX19" i="58"/>
  <c r="AW19" i="58"/>
  <c r="AV19" i="58"/>
  <c r="AU19" i="58"/>
  <c r="AT19" i="58"/>
  <c r="AS19" i="58"/>
  <c r="AP19" i="58"/>
  <c r="AN19" i="58"/>
  <c r="AL19" i="58"/>
  <c r="AJ19" i="58"/>
  <c r="AH19" i="58"/>
  <c r="AF19" i="58"/>
  <c r="AB19" i="58"/>
  <c r="AD19" i="58" s="1"/>
  <c r="AA19" i="58"/>
  <c r="Z19" i="58"/>
  <c r="Y19" i="58"/>
  <c r="X19" i="58"/>
  <c r="W19" i="58"/>
  <c r="V19" i="58"/>
  <c r="U19" i="58"/>
  <c r="R19" i="58"/>
  <c r="P19" i="58"/>
  <c r="N19" i="58"/>
  <c r="L19" i="58"/>
  <c r="J19" i="58"/>
  <c r="H19" i="58"/>
  <c r="D19" i="58"/>
  <c r="C19" i="58"/>
  <c r="DT18" i="58"/>
  <c r="DE18" i="58"/>
  <c r="CY18" i="58"/>
  <c r="DC18" i="58" s="1"/>
  <c r="CX18" i="58"/>
  <c r="CT18" i="58"/>
  <c r="CS18" i="58"/>
  <c r="CR18" i="58"/>
  <c r="CQ18" i="58"/>
  <c r="CP18" i="58"/>
  <c r="CO18" i="58"/>
  <c r="CL18" i="58"/>
  <c r="CJ18" i="58"/>
  <c r="CH18" i="58"/>
  <c r="CF18" i="58"/>
  <c r="CD18" i="58"/>
  <c r="CB18" i="58"/>
  <c r="BX18" i="58"/>
  <c r="BZ18" i="58" s="1"/>
  <c r="BW18" i="58"/>
  <c r="BV18" i="58"/>
  <c r="BU18" i="58"/>
  <c r="BT18" i="58"/>
  <c r="BS18" i="58"/>
  <c r="BR18" i="58"/>
  <c r="BQ18" i="58"/>
  <c r="BN18" i="58"/>
  <c r="BL18" i="58"/>
  <c r="BJ18" i="58"/>
  <c r="BH18" i="58"/>
  <c r="BF18" i="58"/>
  <c r="BD18" i="58"/>
  <c r="AZ18" i="58"/>
  <c r="BB18" i="58" s="1"/>
  <c r="AY18" i="58"/>
  <c r="AX18" i="58"/>
  <c r="AW18" i="58"/>
  <c r="AV18" i="58"/>
  <c r="AU18" i="58"/>
  <c r="AT18" i="58"/>
  <c r="AS18" i="58"/>
  <c r="AP18" i="58"/>
  <c r="AN18" i="58"/>
  <c r="AL18" i="58"/>
  <c r="AJ18" i="58"/>
  <c r="AH18" i="58"/>
  <c r="AF18" i="58"/>
  <c r="AB18" i="58"/>
  <c r="AD18" i="58" s="1"/>
  <c r="AA18" i="58"/>
  <c r="Z18" i="58"/>
  <c r="Y18" i="58"/>
  <c r="X18" i="58"/>
  <c r="W18" i="58"/>
  <c r="V18" i="58"/>
  <c r="U18" i="58"/>
  <c r="R18" i="58"/>
  <c r="P18" i="58"/>
  <c r="N18" i="58"/>
  <c r="L18" i="58"/>
  <c r="J18" i="58"/>
  <c r="H18" i="58"/>
  <c r="D18" i="58"/>
  <c r="F18" i="58" s="1"/>
  <c r="C18" i="58"/>
  <c r="E18" i="58" s="1"/>
  <c r="DT17" i="58"/>
  <c r="DE17" i="58"/>
  <c r="CY17" i="58"/>
  <c r="DC17" i="58" s="1"/>
  <c r="CX17" i="58"/>
  <c r="CT17" i="58"/>
  <c r="CR17" i="58"/>
  <c r="CQ17" i="58"/>
  <c r="CP17" i="58"/>
  <c r="CO17" i="58"/>
  <c r="CL17" i="58"/>
  <c r="CJ17" i="58"/>
  <c r="CH17" i="58"/>
  <c r="CF17" i="58"/>
  <c r="CD17" i="58"/>
  <c r="CB17" i="58"/>
  <c r="BX17" i="58"/>
  <c r="BZ17" i="58" s="1"/>
  <c r="BW17" i="58"/>
  <c r="BV17" i="58"/>
  <c r="BT17" i="58"/>
  <c r="BS17" i="58"/>
  <c r="BR17" i="58"/>
  <c r="BQ17" i="58"/>
  <c r="BN17" i="58"/>
  <c r="BL17" i="58"/>
  <c r="BJ17" i="58"/>
  <c r="BH17" i="58"/>
  <c r="BF17" i="58"/>
  <c r="BD17" i="58"/>
  <c r="AZ17" i="58"/>
  <c r="AY17" i="58"/>
  <c r="AX17" i="58"/>
  <c r="AV17" i="58"/>
  <c r="AU17" i="58"/>
  <c r="AT17" i="58"/>
  <c r="AS17" i="58"/>
  <c r="AP17" i="58"/>
  <c r="AN17" i="58"/>
  <c r="AL17" i="58"/>
  <c r="AJ17" i="58"/>
  <c r="AH17" i="58"/>
  <c r="AF17" i="58"/>
  <c r="AB17" i="58"/>
  <c r="AA17" i="58"/>
  <c r="Z17" i="58"/>
  <c r="X17" i="58"/>
  <c r="W17" i="58"/>
  <c r="V17" i="58"/>
  <c r="U17" i="58"/>
  <c r="R17" i="58"/>
  <c r="P17" i="58"/>
  <c r="N17" i="58"/>
  <c r="L17" i="58"/>
  <c r="J17" i="58"/>
  <c r="H17" i="58"/>
  <c r="D17" i="58"/>
  <c r="C17" i="58"/>
  <c r="DT16" i="58"/>
  <c r="DE16" i="58"/>
  <c r="CY16" i="58"/>
  <c r="DC16" i="58" s="1"/>
  <c r="CX16" i="58"/>
  <c r="CT16" i="58"/>
  <c r="CR16" i="58"/>
  <c r="CQ16" i="58"/>
  <c r="CP16" i="58"/>
  <c r="CO16" i="58"/>
  <c r="CL16" i="58"/>
  <c r="CJ16" i="58"/>
  <c r="CH16" i="58"/>
  <c r="CF16" i="58"/>
  <c r="CD16" i="58"/>
  <c r="CB16" i="58"/>
  <c r="BX16" i="58"/>
  <c r="BW16" i="58"/>
  <c r="BV16" i="58"/>
  <c r="BT16" i="58"/>
  <c r="BS16" i="58"/>
  <c r="BR16" i="58"/>
  <c r="BQ16" i="58"/>
  <c r="BN16" i="58"/>
  <c r="BL16" i="58"/>
  <c r="BJ16" i="58"/>
  <c r="BH16" i="58"/>
  <c r="BF16" i="58"/>
  <c r="BD16" i="58"/>
  <c r="AZ16" i="58"/>
  <c r="BB16" i="58" s="1"/>
  <c r="AY16" i="58"/>
  <c r="BA16" i="58" s="1"/>
  <c r="AX16" i="58"/>
  <c r="AV16" i="58"/>
  <c r="AU16" i="58"/>
  <c r="AT16" i="58"/>
  <c r="AS16" i="58"/>
  <c r="AP16" i="58"/>
  <c r="AN16" i="58"/>
  <c r="AL16" i="58"/>
  <c r="AJ16" i="58"/>
  <c r="AH16" i="58"/>
  <c r="AF16" i="58"/>
  <c r="AB16" i="58"/>
  <c r="AA16" i="58"/>
  <c r="Z16" i="58"/>
  <c r="X16" i="58"/>
  <c r="W16" i="58"/>
  <c r="V16" i="58"/>
  <c r="U16" i="58"/>
  <c r="R16" i="58"/>
  <c r="P16" i="58"/>
  <c r="N16" i="58"/>
  <c r="L16" i="58"/>
  <c r="J16" i="58"/>
  <c r="H16" i="58"/>
  <c r="D16" i="58"/>
  <c r="C16" i="58"/>
  <c r="DT15" i="58"/>
  <c r="CY15" i="58"/>
  <c r="DG15" i="58" s="1"/>
  <c r="CX15" i="58"/>
  <c r="CT15" i="58"/>
  <c r="CS15" i="58"/>
  <c r="CR15" i="58"/>
  <c r="CQ15" i="58"/>
  <c r="CP15" i="58"/>
  <c r="CO15" i="58"/>
  <c r="CL15" i="58"/>
  <c r="CJ15" i="58"/>
  <c r="CH15" i="58"/>
  <c r="CF15" i="58"/>
  <c r="CD15" i="58"/>
  <c r="CB15" i="58"/>
  <c r="BX15" i="58"/>
  <c r="BW15" i="58"/>
  <c r="BV15" i="58"/>
  <c r="BU15" i="58"/>
  <c r="BT15" i="58"/>
  <c r="BS15" i="58"/>
  <c r="BR15" i="58"/>
  <c r="BQ15" i="58"/>
  <c r="BN15" i="58"/>
  <c r="BL15" i="58"/>
  <c r="BJ15" i="58"/>
  <c r="BH15" i="58"/>
  <c r="BF15" i="58"/>
  <c r="BD15" i="58"/>
  <c r="AZ15" i="58"/>
  <c r="AY15" i="58"/>
  <c r="AX15" i="58"/>
  <c r="AW15" i="58"/>
  <c r="AV15" i="58"/>
  <c r="AU15" i="58"/>
  <c r="AT15" i="58"/>
  <c r="AS15" i="58"/>
  <c r="AP15" i="58"/>
  <c r="AN15" i="58"/>
  <c r="AL15" i="58"/>
  <c r="AJ15" i="58"/>
  <c r="AH15" i="58"/>
  <c r="AF15" i="58"/>
  <c r="AB15" i="58"/>
  <c r="AA15" i="58"/>
  <c r="Z15" i="58"/>
  <c r="Y15" i="58"/>
  <c r="X15" i="58"/>
  <c r="W15" i="58"/>
  <c r="V15" i="58"/>
  <c r="U15" i="58"/>
  <c r="R15" i="58"/>
  <c r="P15" i="58"/>
  <c r="N15" i="58"/>
  <c r="L15" i="58"/>
  <c r="J15" i="58"/>
  <c r="H15" i="58"/>
  <c r="D15" i="58"/>
  <c r="C15" i="58"/>
  <c r="DT14" i="58"/>
  <c r="DE14" i="58"/>
  <c r="CY14" i="58"/>
  <c r="DC14" i="58" s="1"/>
  <c r="CX14" i="58"/>
  <c r="CT14" i="58"/>
  <c r="CR14" i="58"/>
  <c r="CQ14" i="58"/>
  <c r="CP14" i="58"/>
  <c r="CO14" i="58"/>
  <c r="CL14" i="58"/>
  <c r="CJ14" i="58"/>
  <c r="CH14" i="58"/>
  <c r="CF14" i="58"/>
  <c r="CD14" i="58"/>
  <c r="CB14" i="58"/>
  <c r="BX14" i="58"/>
  <c r="BZ14" i="58" s="1"/>
  <c r="BW14" i="58"/>
  <c r="BV14" i="58"/>
  <c r="BT14" i="58"/>
  <c r="BS14" i="58"/>
  <c r="BR14" i="58"/>
  <c r="BQ14" i="58"/>
  <c r="BN14" i="58"/>
  <c r="BL14" i="58"/>
  <c r="BJ14" i="58"/>
  <c r="BH14" i="58"/>
  <c r="BF14" i="58"/>
  <c r="BD14" i="58"/>
  <c r="AZ14" i="58"/>
  <c r="AY14" i="58"/>
  <c r="AX14" i="58"/>
  <c r="AV14" i="58"/>
  <c r="AU14" i="58"/>
  <c r="AT14" i="58"/>
  <c r="AS14" i="58"/>
  <c r="AP14" i="58"/>
  <c r="AN14" i="58"/>
  <c r="AL14" i="58"/>
  <c r="AJ14" i="58"/>
  <c r="AH14" i="58"/>
  <c r="AF14" i="58"/>
  <c r="AB14" i="58"/>
  <c r="AD14" i="58" s="1"/>
  <c r="AA14" i="58"/>
  <c r="AC14" i="58" s="1"/>
  <c r="Z14" i="58"/>
  <c r="X14" i="58"/>
  <c r="W14" i="58"/>
  <c r="V14" i="58"/>
  <c r="U14" i="58"/>
  <c r="R14" i="58"/>
  <c r="P14" i="58"/>
  <c r="N14" i="58"/>
  <c r="L14" i="58"/>
  <c r="J14" i="58"/>
  <c r="H14" i="58"/>
  <c r="D14" i="58"/>
  <c r="C14" i="58"/>
  <c r="DT13" i="58"/>
  <c r="CY13" i="58"/>
  <c r="DG13" i="58" s="1"/>
  <c r="CX13" i="58"/>
  <c r="CT13" i="58"/>
  <c r="CS13" i="58"/>
  <c r="CR13" i="58"/>
  <c r="CQ13" i="58"/>
  <c r="CP13" i="58"/>
  <c r="CO13" i="58"/>
  <c r="CL13" i="58"/>
  <c r="CJ13" i="58"/>
  <c r="CH13" i="58"/>
  <c r="CF13" i="58"/>
  <c r="CD13" i="58"/>
  <c r="CB13" i="58"/>
  <c r="BX13" i="58"/>
  <c r="BW13" i="58"/>
  <c r="BV13" i="58"/>
  <c r="BU13" i="58"/>
  <c r="BT13" i="58"/>
  <c r="BS13" i="58"/>
  <c r="BR13" i="58"/>
  <c r="BQ13" i="58"/>
  <c r="BN13" i="58"/>
  <c r="BL13" i="58"/>
  <c r="BJ13" i="58"/>
  <c r="BH13" i="58"/>
  <c r="BF13" i="58"/>
  <c r="BD13" i="58"/>
  <c r="AZ13" i="58"/>
  <c r="AY13" i="58"/>
  <c r="AX13" i="58"/>
  <c r="AW13" i="58"/>
  <c r="AV13" i="58"/>
  <c r="AU13" i="58"/>
  <c r="AT13" i="58"/>
  <c r="AS13" i="58"/>
  <c r="AP13" i="58"/>
  <c r="AN13" i="58"/>
  <c r="AL13" i="58"/>
  <c r="AJ13" i="58"/>
  <c r="AH13" i="58"/>
  <c r="AF13" i="58"/>
  <c r="AB13" i="58"/>
  <c r="AA13" i="58"/>
  <c r="Z13" i="58"/>
  <c r="Y13" i="58"/>
  <c r="X13" i="58"/>
  <c r="W13" i="58"/>
  <c r="V13" i="58"/>
  <c r="U13" i="58"/>
  <c r="R13" i="58"/>
  <c r="P13" i="58"/>
  <c r="N13" i="58"/>
  <c r="L13" i="58"/>
  <c r="J13" i="58"/>
  <c r="H13" i="58"/>
  <c r="D13" i="58"/>
  <c r="C13" i="58"/>
  <c r="DT12" i="58"/>
  <c r="DE12" i="58"/>
  <c r="CY12" i="58"/>
  <c r="DC12" i="58" s="1"/>
  <c r="CX12" i="58"/>
  <c r="CT12" i="58"/>
  <c r="CR12" i="58"/>
  <c r="CQ12" i="58"/>
  <c r="CP12" i="58"/>
  <c r="CO12" i="58"/>
  <c r="CL12" i="58"/>
  <c r="CJ12" i="58"/>
  <c r="CH12" i="58"/>
  <c r="CF12" i="58"/>
  <c r="CD12" i="58"/>
  <c r="CB12" i="58"/>
  <c r="BX12" i="58"/>
  <c r="BW12" i="58"/>
  <c r="BV12" i="58"/>
  <c r="BT12" i="58"/>
  <c r="BS12" i="58"/>
  <c r="BR12" i="58"/>
  <c r="BQ12" i="58"/>
  <c r="BN12" i="58"/>
  <c r="BL12" i="58"/>
  <c r="BJ12" i="58"/>
  <c r="BH12" i="58"/>
  <c r="BF12" i="58"/>
  <c r="BD12" i="58"/>
  <c r="AZ12" i="58"/>
  <c r="BB12" i="58" s="1"/>
  <c r="AY12" i="58"/>
  <c r="AX12" i="58"/>
  <c r="AV12" i="58"/>
  <c r="AU12" i="58"/>
  <c r="AT12" i="58"/>
  <c r="AS12" i="58"/>
  <c r="AP12" i="58"/>
  <c r="AN12" i="58"/>
  <c r="AL12" i="58"/>
  <c r="AJ12" i="58"/>
  <c r="AH12" i="58"/>
  <c r="AF12" i="58"/>
  <c r="AB12" i="58"/>
  <c r="AA12" i="58"/>
  <c r="Z12" i="58"/>
  <c r="X12" i="58"/>
  <c r="W12" i="58"/>
  <c r="V12" i="58"/>
  <c r="U12" i="58"/>
  <c r="R12" i="58"/>
  <c r="P12" i="58"/>
  <c r="N12" i="58"/>
  <c r="L12" i="58"/>
  <c r="J12" i="58"/>
  <c r="H12" i="58"/>
  <c r="D12" i="58"/>
  <c r="C12" i="58"/>
  <c r="DT11" i="58"/>
  <c r="DE11" i="58"/>
  <c r="CY11" i="58"/>
  <c r="DC11" i="58" s="1"/>
  <c r="CX11" i="58"/>
  <c r="CT11" i="58"/>
  <c r="CS11" i="58"/>
  <c r="CR11" i="58"/>
  <c r="CQ11" i="58"/>
  <c r="CP11" i="58"/>
  <c r="CO11" i="58"/>
  <c r="CL11" i="58"/>
  <c r="CJ11" i="58"/>
  <c r="CH11" i="58"/>
  <c r="CF11" i="58"/>
  <c r="CD11" i="58"/>
  <c r="CB11" i="58"/>
  <c r="BX11" i="58"/>
  <c r="BZ11" i="58" s="1"/>
  <c r="BW11" i="58"/>
  <c r="BV11" i="58"/>
  <c r="BU11" i="58"/>
  <c r="BT11" i="58"/>
  <c r="BS11" i="58"/>
  <c r="BR11" i="58"/>
  <c r="BQ11" i="58"/>
  <c r="BN11" i="58"/>
  <c r="BL11" i="58"/>
  <c r="BJ11" i="58"/>
  <c r="BH11" i="58"/>
  <c r="BF11" i="58"/>
  <c r="BD11" i="58"/>
  <c r="AZ11" i="58"/>
  <c r="BB11" i="58" s="1"/>
  <c r="AY11" i="58"/>
  <c r="AX11" i="58"/>
  <c r="AW11" i="58"/>
  <c r="AV11" i="58"/>
  <c r="AU11" i="58"/>
  <c r="AT11" i="58"/>
  <c r="AS11" i="58"/>
  <c r="AP11" i="58"/>
  <c r="AN11" i="58"/>
  <c r="AL11" i="58"/>
  <c r="AJ11" i="58"/>
  <c r="AH11" i="58"/>
  <c r="AF11" i="58"/>
  <c r="AB11" i="58"/>
  <c r="AD11" i="58" s="1"/>
  <c r="AA11" i="58"/>
  <c r="AC11" i="58" s="1"/>
  <c r="Z11" i="58"/>
  <c r="Y11" i="58"/>
  <c r="X11" i="58"/>
  <c r="W11" i="58"/>
  <c r="V11" i="58"/>
  <c r="U11" i="58"/>
  <c r="R11" i="58"/>
  <c r="P11" i="58"/>
  <c r="N11" i="58"/>
  <c r="L11" i="58"/>
  <c r="J11" i="58"/>
  <c r="H11" i="58"/>
  <c r="D11" i="58"/>
  <c r="F11" i="58" s="1"/>
  <c r="C11" i="58"/>
  <c r="DI13" i="58" l="1"/>
  <c r="DE13" i="58" s="1"/>
  <c r="DC13" i="58"/>
  <c r="BA17" i="58"/>
  <c r="N27" i="58"/>
  <c r="BJ27" i="58"/>
  <c r="AC22" i="58"/>
  <c r="EL27" i="58"/>
  <c r="E11" i="58"/>
  <c r="G27" i="58"/>
  <c r="O27" i="58"/>
  <c r="Y27" i="58"/>
  <c r="BC27" i="58"/>
  <c r="BK27" i="58"/>
  <c r="BU27" i="58"/>
  <c r="CY21" i="58"/>
  <c r="DC21" i="58" s="1"/>
  <c r="AC12" i="58"/>
  <c r="E14" i="58"/>
  <c r="AC16" i="58"/>
  <c r="CF27" i="58"/>
  <c r="BA18" i="58"/>
  <c r="E19" i="58"/>
  <c r="BA14" i="58"/>
  <c r="AL27" i="58"/>
  <c r="BN27" i="58"/>
  <c r="E21" i="58"/>
  <c r="BY11" i="58"/>
  <c r="BA11" i="58"/>
  <c r="E12" i="58"/>
  <c r="DG19" i="58"/>
  <c r="DI19" i="58" s="1"/>
  <c r="DE19" i="58" s="1"/>
  <c r="DE48" i="56"/>
  <c r="AD21" i="58"/>
  <c r="F22" i="58"/>
  <c r="DE49" i="56"/>
  <c r="DE47" i="56" s="1"/>
  <c r="DI56" i="56"/>
  <c r="DI77" i="56" s="1"/>
  <c r="DI47" i="56"/>
  <c r="DK19" i="56"/>
  <c r="N19" i="56"/>
  <c r="DE52" i="56"/>
  <c r="DE51" i="56" s="1"/>
  <c r="DI52" i="56"/>
  <c r="DI51" i="56" s="1"/>
  <c r="DS19" i="56"/>
  <c r="EJ19" i="56"/>
  <c r="DE55" i="56"/>
  <c r="DE76" i="56" s="1"/>
  <c r="DI31" i="56"/>
  <c r="DI23" i="56"/>
  <c r="DE56" i="56"/>
  <c r="DE77" i="56" s="1"/>
  <c r="DT19" i="56"/>
  <c r="DI55" i="56"/>
  <c r="DI76" i="56" s="1"/>
  <c r="EI19" i="56"/>
  <c r="DM21" i="57"/>
  <c r="AD12" i="58"/>
  <c r="F15" i="58"/>
  <c r="BB15" i="58"/>
  <c r="DI15" i="58"/>
  <c r="DE15" i="58" s="1"/>
  <c r="DC15" i="58"/>
  <c r="F17" i="58"/>
  <c r="BA23" i="58"/>
  <c r="AC17" i="58"/>
  <c r="E16" i="58"/>
  <c r="BY21" i="58"/>
  <c r="BA15" i="58"/>
  <c r="AC15" i="58"/>
  <c r="E15" i="58"/>
  <c r="E13" i="58"/>
  <c r="BY23" i="58"/>
  <c r="E27" i="58"/>
  <c r="AC23" i="58"/>
  <c r="BY15" i="58"/>
  <c r="BY14" i="58"/>
  <c r="BY12" i="58"/>
  <c r="E23" i="58"/>
  <c r="BA21" i="58"/>
  <c r="BA12" i="58"/>
  <c r="BY22" i="58"/>
  <c r="E17" i="58"/>
  <c r="BY16" i="58"/>
  <c r="BY13" i="58"/>
  <c r="BA13" i="58"/>
  <c r="AC13" i="58"/>
  <c r="BA27" i="58"/>
  <c r="BB21" i="58"/>
  <c r="BA22" i="58"/>
  <c r="AD27" i="58"/>
  <c r="F19" i="58"/>
  <c r="BB17" i="58"/>
  <c r="AD16" i="58"/>
  <c r="F14" i="58"/>
  <c r="F12" i="58"/>
  <c r="BB22" i="58"/>
  <c r="AD17" i="58"/>
  <c r="F16" i="58"/>
  <c r="CX27" i="58"/>
  <c r="F27" i="58"/>
  <c r="AD23" i="58"/>
  <c r="BZ22" i="58"/>
  <c r="BZ21" i="58"/>
  <c r="BZ13" i="58"/>
  <c r="BB13" i="58"/>
  <c r="AD13" i="58"/>
  <c r="F13" i="58"/>
  <c r="BZ12" i="58"/>
  <c r="BB23" i="58"/>
  <c r="F21" i="58"/>
  <c r="BB27" i="58"/>
  <c r="BZ27" i="58"/>
  <c r="BZ23" i="58"/>
  <c r="BB14" i="58"/>
  <c r="AD15" i="58"/>
  <c r="BZ15" i="58"/>
  <c r="BZ16" i="58"/>
  <c r="BY17" i="58"/>
  <c r="AC18" i="58"/>
  <c r="BY18" i="58"/>
  <c r="AC19" i="58"/>
  <c r="BY19" i="58"/>
  <c r="DM27" i="58"/>
  <c r="EJ27" i="58" s="1"/>
  <c r="AC21" i="58"/>
  <c r="E22" i="58"/>
  <c r="AD22" i="58"/>
  <c r="F23" i="58"/>
  <c r="EN27" i="58"/>
  <c r="CY20" i="58"/>
  <c r="CU24" i="58"/>
  <c r="CU27" i="58" s="1"/>
  <c r="CY24" i="58" l="1"/>
  <c r="DC24" i="58" s="1"/>
  <c r="DC19" i="58"/>
  <c r="CW27" i="58"/>
  <c r="DT27" i="58"/>
  <c r="CY27" i="58"/>
  <c r="DG20" i="58"/>
  <c r="DC20" i="58" s="1"/>
  <c r="DC27" i="58" s="1"/>
  <c r="DG27" i="58" l="1"/>
  <c r="DI20" i="58"/>
  <c r="DI27" i="58" l="1"/>
  <c r="DE20" i="58"/>
  <c r="DE27" i="58" s="1"/>
  <c r="DG16" i="57" l="1"/>
  <c r="DC16" i="57" s="1"/>
  <c r="DC14" i="57"/>
  <c r="DE12" i="57"/>
  <c r="DE15" i="57"/>
  <c r="DE17" i="57"/>
  <c r="DE18" i="57"/>
  <c r="DE19" i="57"/>
  <c r="DE22" i="57"/>
  <c r="DE23" i="57"/>
  <c r="DE24" i="57"/>
  <c r="DE11" i="57"/>
  <c r="DC12" i="57"/>
  <c r="DC15" i="57"/>
  <c r="DC17" i="57"/>
  <c r="DC18" i="57"/>
  <c r="DC19" i="57"/>
  <c r="DC23" i="57"/>
  <c r="DC11" i="57"/>
  <c r="DA25" i="57"/>
  <c r="DE25" i="57" s="1"/>
  <c r="DA21" i="57"/>
  <c r="DA28" i="57" s="1"/>
  <c r="DI14" i="57" l="1"/>
  <c r="DE14" i="57" s="1"/>
  <c r="DI16" i="57"/>
  <c r="DE16" i="57" s="1"/>
  <c r="CY24" i="57"/>
  <c r="DC24" i="57" s="1"/>
  <c r="CY20" i="57"/>
  <c r="CY21" i="57" s="1"/>
  <c r="DG20" i="57" l="1"/>
  <c r="DI20" i="57" s="1"/>
  <c r="DE20" i="57" s="1"/>
  <c r="DC20" i="57"/>
  <c r="CU21" i="57" l="1"/>
  <c r="CU25" i="57"/>
  <c r="CU28" i="57" l="1"/>
  <c r="DM26" i="57" l="1"/>
  <c r="CY26" i="57" s="1"/>
  <c r="DM22" i="57"/>
  <c r="CY22" i="57" s="1"/>
  <c r="DC22" i="57" l="1"/>
  <c r="CY25" i="57"/>
  <c r="DC25" i="57" s="1"/>
  <c r="DT27" i="57"/>
  <c r="CL27" i="57"/>
  <c r="CH27" i="57" s="1"/>
  <c r="CF27" i="57"/>
  <c r="BN27" i="57"/>
  <c r="BJ27" i="57" s="1"/>
  <c r="BH27" i="57"/>
  <c r="AP27" i="57"/>
  <c r="AL27" i="57" s="1"/>
  <c r="AJ27" i="57"/>
  <c r="R27" i="57"/>
  <c r="N27" i="57" s="1"/>
  <c r="L27" i="57"/>
  <c r="EM28" i="57"/>
  <c r="EK28" i="57"/>
  <c r="EI28" i="57"/>
  <c r="DT26" i="57"/>
  <c r="CL26" i="57"/>
  <c r="CH26" i="57" s="1"/>
  <c r="CF26" i="57"/>
  <c r="BN26" i="57"/>
  <c r="BJ26" i="57" s="1"/>
  <c r="BH26" i="57"/>
  <c r="AP26" i="57"/>
  <c r="AL26" i="57" s="1"/>
  <c r="AJ26" i="57"/>
  <c r="R26" i="57"/>
  <c r="N26" i="57" s="1"/>
  <c r="L26" i="57"/>
  <c r="AZ25" i="57"/>
  <c r="AM25" i="57"/>
  <c r="CK25" i="57"/>
  <c r="BT24" i="57"/>
  <c r="CS24" i="57"/>
  <c r="CQ24" i="57"/>
  <c r="CP24" i="57"/>
  <c r="CO24" i="57"/>
  <c r="CJ24" i="57"/>
  <c r="CD24" i="57"/>
  <c r="CB24" i="57"/>
  <c r="BX24" i="57"/>
  <c r="BU24" i="57"/>
  <c r="BS24" i="57"/>
  <c r="BR24" i="57"/>
  <c r="BQ24" i="57"/>
  <c r="BL24" i="57"/>
  <c r="BF24" i="57"/>
  <c r="BD24" i="57"/>
  <c r="AZ24" i="57"/>
  <c r="AW24" i="57"/>
  <c r="AU24" i="57"/>
  <c r="AT24" i="57"/>
  <c r="AS24" i="57"/>
  <c r="AN24" i="57"/>
  <c r="AH24" i="57"/>
  <c r="AF24" i="57"/>
  <c r="AB24" i="57"/>
  <c r="Y24" i="57"/>
  <c r="W24" i="57"/>
  <c r="V24" i="57"/>
  <c r="U24" i="57"/>
  <c r="P24" i="57"/>
  <c r="J24" i="57"/>
  <c r="H24" i="57"/>
  <c r="D24" i="57"/>
  <c r="CL23" i="57"/>
  <c r="BT23" i="57"/>
  <c r="BJ23" i="57"/>
  <c r="BH23" i="57"/>
  <c r="X23" i="57"/>
  <c r="CT23" i="57"/>
  <c r="CP23" i="57"/>
  <c r="CJ23" i="57"/>
  <c r="CD23" i="57"/>
  <c r="CB23" i="57"/>
  <c r="BX23" i="57"/>
  <c r="BW23" i="57"/>
  <c r="BV23" i="57"/>
  <c r="BR23" i="57"/>
  <c r="BL23" i="57"/>
  <c r="BF23" i="57"/>
  <c r="BD23" i="57"/>
  <c r="AZ23" i="57"/>
  <c r="AY23" i="57"/>
  <c r="AX23" i="57"/>
  <c r="AT23" i="57"/>
  <c r="AN23" i="57"/>
  <c r="AH23" i="57"/>
  <c r="AF23" i="57"/>
  <c r="AB23" i="57"/>
  <c r="AA23" i="57"/>
  <c r="Z23" i="57"/>
  <c r="V23" i="57"/>
  <c r="P23" i="57"/>
  <c r="J23" i="57"/>
  <c r="H23" i="57"/>
  <c r="D23" i="57"/>
  <c r="C23" i="57"/>
  <c r="CJ22" i="57"/>
  <c r="CD22" i="57"/>
  <c r="CB22" i="57"/>
  <c r="BX22" i="57"/>
  <c r="BW22" i="57"/>
  <c r="BL22" i="57"/>
  <c r="BF22" i="57"/>
  <c r="BD22" i="57"/>
  <c r="AZ22" i="57"/>
  <c r="AY22" i="57"/>
  <c r="AN22" i="57"/>
  <c r="AH22" i="57"/>
  <c r="AF22" i="57"/>
  <c r="AB22" i="57"/>
  <c r="AA22" i="57"/>
  <c r="P22" i="57"/>
  <c r="J22" i="57"/>
  <c r="H22" i="57"/>
  <c r="D22" i="57"/>
  <c r="C22" i="57"/>
  <c r="CP21" i="57"/>
  <c r="CS20" i="57"/>
  <c r="CQ20" i="57"/>
  <c r="CP20" i="57"/>
  <c r="CO20" i="57"/>
  <c r="CJ20" i="57"/>
  <c r="CD20" i="57"/>
  <c r="CB20" i="57"/>
  <c r="BX20" i="57"/>
  <c r="BW20" i="57"/>
  <c r="BU20" i="57"/>
  <c r="BS20" i="57"/>
  <c r="BR20" i="57"/>
  <c r="BQ20" i="57"/>
  <c r="BL20" i="57"/>
  <c r="BF20" i="57"/>
  <c r="BD20" i="57"/>
  <c r="AZ20" i="57"/>
  <c r="AY20" i="57"/>
  <c r="AW20" i="57"/>
  <c r="AU20" i="57"/>
  <c r="AT20" i="57"/>
  <c r="AS20" i="57"/>
  <c r="AN20" i="57"/>
  <c r="AH20" i="57"/>
  <c r="AF20" i="57"/>
  <c r="AB20" i="57"/>
  <c r="AA20" i="57"/>
  <c r="Y20" i="57"/>
  <c r="W20" i="57"/>
  <c r="V20" i="57"/>
  <c r="U20" i="57"/>
  <c r="P20" i="57"/>
  <c r="J20" i="57"/>
  <c r="H20" i="57"/>
  <c r="D20" i="57"/>
  <c r="C20" i="57"/>
  <c r="CS19" i="57"/>
  <c r="CQ19" i="57"/>
  <c r="CP19" i="57"/>
  <c r="CO19" i="57"/>
  <c r="CJ19" i="57"/>
  <c r="CD19" i="57"/>
  <c r="CB19" i="57"/>
  <c r="BX19" i="57"/>
  <c r="BW19" i="57"/>
  <c r="BU19" i="57"/>
  <c r="BS19" i="57"/>
  <c r="BR19" i="57"/>
  <c r="BQ19" i="57"/>
  <c r="BL19" i="57"/>
  <c r="BF19" i="57"/>
  <c r="BD19" i="57"/>
  <c r="AZ19" i="57"/>
  <c r="AY19" i="57"/>
  <c r="AW19" i="57"/>
  <c r="AU19" i="57"/>
  <c r="AT19" i="57"/>
  <c r="AS19" i="57"/>
  <c r="AN19" i="57"/>
  <c r="AH19" i="57"/>
  <c r="AF19" i="57"/>
  <c r="AB19" i="57"/>
  <c r="AA19" i="57"/>
  <c r="Y19" i="57"/>
  <c r="W19" i="57"/>
  <c r="V19" i="57"/>
  <c r="U19" i="57"/>
  <c r="P19" i="57"/>
  <c r="J19" i="57"/>
  <c r="H19" i="57"/>
  <c r="D19" i="57"/>
  <c r="C19" i="57"/>
  <c r="CT18" i="57"/>
  <c r="CF18" i="57"/>
  <c r="N18" i="57"/>
  <c r="CQ18" i="57"/>
  <c r="CP18" i="57"/>
  <c r="CO18" i="57"/>
  <c r="CJ18" i="57"/>
  <c r="CD18" i="57"/>
  <c r="CB18" i="57"/>
  <c r="BX18" i="57"/>
  <c r="BW18" i="57"/>
  <c r="BS18" i="57"/>
  <c r="BR18" i="57"/>
  <c r="BQ18" i="57"/>
  <c r="BL18" i="57"/>
  <c r="BF18" i="57"/>
  <c r="BD18" i="57"/>
  <c r="AZ18" i="57"/>
  <c r="AY18" i="57"/>
  <c r="AU18" i="57"/>
  <c r="AT18" i="57"/>
  <c r="AS18" i="57"/>
  <c r="AN18" i="57"/>
  <c r="AH18" i="57"/>
  <c r="AF18" i="57"/>
  <c r="AB18" i="57"/>
  <c r="AA18" i="57"/>
  <c r="W18" i="57"/>
  <c r="V18" i="57"/>
  <c r="U18" i="57"/>
  <c r="P18" i="57"/>
  <c r="J18" i="57"/>
  <c r="H18" i="57"/>
  <c r="D18" i="57"/>
  <c r="C18" i="57"/>
  <c r="CT17" i="57"/>
  <c r="AX17" i="57"/>
  <c r="Z17" i="57"/>
  <c r="CQ17" i="57"/>
  <c r="CP17" i="57"/>
  <c r="CO17" i="57"/>
  <c r="CJ17" i="57"/>
  <c r="CD17" i="57"/>
  <c r="CB17" i="57"/>
  <c r="BX17" i="57"/>
  <c r="BW17" i="57"/>
  <c r="BS17" i="57"/>
  <c r="BR17" i="57"/>
  <c r="BQ17" i="57"/>
  <c r="BL17" i="57"/>
  <c r="BF17" i="57"/>
  <c r="BD17" i="57"/>
  <c r="AZ17" i="57"/>
  <c r="AY17" i="57"/>
  <c r="AU17" i="57"/>
  <c r="AT17" i="57"/>
  <c r="AS17" i="57"/>
  <c r="AN17" i="57"/>
  <c r="AH17" i="57"/>
  <c r="AF17" i="57"/>
  <c r="AB17" i="57"/>
  <c r="AA17" i="57"/>
  <c r="W17" i="57"/>
  <c r="V17" i="57"/>
  <c r="U17" i="57"/>
  <c r="P17" i="57"/>
  <c r="J17" i="57"/>
  <c r="H17" i="57"/>
  <c r="D17" i="57"/>
  <c r="C17" i="57"/>
  <c r="CT16" i="57"/>
  <c r="BV16" i="57"/>
  <c r="CS16" i="57"/>
  <c r="CQ16" i="57"/>
  <c r="CP16" i="57"/>
  <c r="CO16" i="57"/>
  <c r="CJ16" i="57"/>
  <c r="CD16" i="57"/>
  <c r="CB16" i="57"/>
  <c r="BX16" i="57"/>
  <c r="BW16" i="57"/>
  <c r="BU16" i="57"/>
  <c r="BS16" i="57"/>
  <c r="BR16" i="57"/>
  <c r="BQ16" i="57"/>
  <c r="BL16" i="57"/>
  <c r="BF16" i="57"/>
  <c r="BD16" i="57"/>
  <c r="AZ16" i="57"/>
  <c r="AY16" i="57"/>
  <c r="AW16" i="57"/>
  <c r="AU16" i="57"/>
  <c r="AT16" i="57"/>
  <c r="AS16" i="57"/>
  <c r="AN16" i="57"/>
  <c r="AH16" i="57"/>
  <c r="AF16" i="57"/>
  <c r="AB16" i="57"/>
  <c r="AA16" i="57"/>
  <c r="Y16" i="57"/>
  <c r="W16" i="57"/>
  <c r="V16" i="57"/>
  <c r="U16" i="57"/>
  <c r="P16" i="57"/>
  <c r="J16" i="57"/>
  <c r="H16" i="57"/>
  <c r="D16" i="57"/>
  <c r="C16" i="57"/>
  <c r="CQ15" i="57"/>
  <c r="CP15" i="57"/>
  <c r="CO15" i="57"/>
  <c r="CJ15" i="57"/>
  <c r="CD15" i="57"/>
  <c r="CB15" i="57"/>
  <c r="BX15" i="57"/>
  <c r="BW15" i="57"/>
  <c r="BS15" i="57"/>
  <c r="BR15" i="57"/>
  <c r="BQ15" i="57"/>
  <c r="BL15" i="57"/>
  <c r="BF15" i="57"/>
  <c r="BD15" i="57"/>
  <c r="AZ15" i="57"/>
  <c r="AY15" i="57"/>
  <c r="AU15" i="57"/>
  <c r="AT15" i="57"/>
  <c r="AS15" i="57"/>
  <c r="AN15" i="57"/>
  <c r="AH15" i="57"/>
  <c r="AF15" i="57"/>
  <c r="AB15" i="57"/>
  <c r="AA15" i="57"/>
  <c r="W15" i="57"/>
  <c r="V15" i="57"/>
  <c r="U15" i="57"/>
  <c r="P15" i="57"/>
  <c r="J15" i="57"/>
  <c r="H15" i="57"/>
  <c r="D15" i="57"/>
  <c r="C15" i="57"/>
  <c r="CS14" i="57"/>
  <c r="CQ14" i="57"/>
  <c r="CP14" i="57"/>
  <c r="CO14" i="57"/>
  <c r="CJ14" i="57"/>
  <c r="CD14" i="57"/>
  <c r="CB14" i="57"/>
  <c r="BX14" i="57"/>
  <c r="BW14" i="57"/>
  <c r="BU14" i="57"/>
  <c r="BS14" i="57"/>
  <c r="BR14" i="57"/>
  <c r="BQ14" i="57"/>
  <c r="BL14" i="57"/>
  <c r="BF14" i="57"/>
  <c r="BD14" i="57"/>
  <c r="AZ14" i="57"/>
  <c r="AY14" i="57"/>
  <c r="AW14" i="57"/>
  <c r="AU14" i="57"/>
  <c r="AT14" i="57"/>
  <c r="AS14" i="57"/>
  <c r="AN14" i="57"/>
  <c r="AH14" i="57"/>
  <c r="AF14" i="57"/>
  <c r="AB14" i="57"/>
  <c r="AA14" i="57"/>
  <c r="Y14" i="57"/>
  <c r="W14" i="57"/>
  <c r="V14" i="57"/>
  <c r="U14" i="57"/>
  <c r="P14" i="57"/>
  <c r="J14" i="57"/>
  <c r="H14" i="57"/>
  <c r="D14" i="57"/>
  <c r="C14" i="57"/>
  <c r="BT12" i="57"/>
  <c r="CQ12" i="57"/>
  <c r="CP12" i="57"/>
  <c r="CO12" i="57"/>
  <c r="CJ12" i="57"/>
  <c r="CF12" i="57"/>
  <c r="CD12" i="57"/>
  <c r="CB12" i="57"/>
  <c r="BX12" i="57"/>
  <c r="BW12" i="57"/>
  <c r="BS12" i="57"/>
  <c r="BR12" i="57"/>
  <c r="BQ12" i="57"/>
  <c r="BL12" i="57"/>
  <c r="BF12" i="57"/>
  <c r="BD12" i="57"/>
  <c r="AZ12" i="57"/>
  <c r="AY12" i="57"/>
  <c r="AU12" i="57"/>
  <c r="AT12" i="57"/>
  <c r="AS12" i="57"/>
  <c r="AN12" i="57"/>
  <c r="AJ12" i="57"/>
  <c r="AH12" i="57"/>
  <c r="AF12" i="57"/>
  <c r="AB12" i="57"/>
  <c r="AA12" i="57"/>
  <c r="X12" i="57"/>
  <c r="W12" i="57"/>
  <c r="V12" i="57"/>
  <c r="U12" i="57"/>
  <c r="P12" i="57"/>
  <c r="J12" i="57"/>
  <c r="H12" i="57"/>
  <c r="D12" i="57"/>
  <c r="C12" i="57"/>
  <c r="R11" i="57"/>
  <c r="CS11" i="57"/>
  <c r="CQ11" i="57"/>
  <c r="CP11" i="57"/>
  <c r="CO11" i="57"/>
  <c r="CJ11" i="57"/>
  <c r="CD11" i="57"/>
  <c r="CB11" i="57"/>
  <c r="BX11" i="57"/>
  <c r="BW11" i="57"/>
  <c r="BU11" i="57"/>
  <c r="BS11" i="57"/>
  <c r="BR11" i="57"/>
  <c r="BQ11" i="57"/>
  <c r="BL11" i="57"/>
  <c r="BH11" i="57"/>
  <c r="BF11" i="57"/>
  <c r="BD11" i="57"/>
  <c r="AZ11" i="57"/>
  <c r="AY11" i="57"/>
  <c r="AW11" i="57"/>
  <c r="AU11" i="57"/>
  <c r="AT11" i="57"/>
  <c r="AS11" i="57"/>
  <c r="AN11" i="57"/>
  <c r="AJ11" i="57"/>
  <c r="AH11" i="57"/>
  <c r="AF11" i="57"/>
  <c r="AB11" i="57"/>
  <c r="AA11" i="57"/>
  <c r="Y11" i="57"/>
  <c r="W11" i="57"/>
  <c r="V11" i="57"/>
  <c r="U11" i="57"/>
  <c r="P11" i="57"/>
  <c r="J11" i="57"/>
  <c r="H11" i="57"/>
  <c r="D11" i="57"/>
  <c r="C11" i="57"/>
  <c r="DO15" i="56"/>
  <c r="DC15" i="56" s="1"/>
  <c r="DM69" i="56"/>
  <c r="CY69" i="56" s="1"/>
  <c r="DM68" i="56"/>
  <c r="CY68" i="56" s="1"/>
  <c r="DM53" i="56"/>
  <c r="DM46" i="56"/>
  <c r="CY46" i="56" s="1"/>
  <c r="DM45" i="56"/>
  <c r="CY45" i="56" s="1"/>
  <c r="DK45" i="56" s="1"/>
  <c r="DM44" i="56"/>
  <c r="DM42" i="56"/>
  <c r="CY42" i="56" s="1"/>
  <c r="DM41" i="56"/>
  <c r="CY41" i="56" s="1"/>
  <c r="DM38" i="56"/>
  <c r="CY38" i="56" s="1"/>
  <c r="DM37" i="56"/>
  <c r="CY37" i="56" s="1"/>
  <c r="DM36" i="56"/>
  <c r="CY36" i="56" s="1"/>
  <c r="DK36" i="56" s="1"/>
  <c r="DM34" i="56"/>
  <c r="CY34" i="56" s="1"/>
  <c r="DM33" i="56"/>
  <c r="CY33" i="56" s="1"/>
  <c r="DM30" i="56"/>
  <c r="DM29" i="56"/>
  <c r="DM28" i="56"/>
  <c r="DM26" i="56"/>
  <c r="CY26" i="56" s="1"/>
  <c r="DM18" i="56"/>
  <c r="CY18" i="56" s="1"/>
  <c r="DM14" i="56"/>
  <c r="DM13" i="56"/>
  <c r="DM12" i="56"/>
  <c r="CY12" i="56" s="1"/>
  <c r="DM48" i="56" l="1"/>
  <c r="DK12" i="56"/>
  <c r="DM49" i="56"/>
  <c r="DM47" i="56" s="1"/>
  <c r="DM50" i="56"/>
  <c r="CY30" i="56"/>
  <c r="CY67" i="56"/>
  <c r="CY53" i="56"/>
  <c r="DK53" i="56" s="1"/>
  <c r="DM51" i="56"/>
  <c r="CY29" i="56"/>
  <c r="DM56" i="56"/>
  <c r="CY13" i="56"/>
  <c r="CY49" i="56" s="1"/>
  <c r="DM55" i="56"/>
  <c r="CY28" i="56"/>
  <c r="CY48" i="56" s="1"/>
  <c r="DM57" i="56"/>
  <c r="DM78" i="56" s="1"/>
  <c r="CY14" i="56"/>
  <c r="CY50" i="56" s="1"/>
  <c r="DM43" i="56"/>
  <c r="CY43" i="56" s="1"/>
  <c r="CY44" i="56"/>
  <c r="DK44" i="56" s="1"/>
  <c r="DM15" i="56"/>
  <c r="CY15" i="56" s="1"/>
  <c r="DM39" i="56"/>
  <c r="CY39" i="56" s="1"/>
  <c r="DM35" i="56"/>
  <c r="CY35" i="56" s="1"/>
  <c r="DO25" i="57"/>
  <c r="C25" i="57"/>
  <c r="I25" i="57"/>
  <c r="O25" i="57"/>
  <c r="V25" i="57"/>
  <c r="AB25" i="57"/>
  <c r="AH25" i="57"/>
  <c r="AN25" i="57"/>
  <c r="AU25" i="57"/>
  <c r="BC25" i="57"/>
  <c r="BG25" i="57"/>
  <c r="BM25" i="57"/>
  <c r="BU25" i="57"/>
  <c r="CB25" i="57"/>
  <c r="CG25" i="57"/>
  <c r="CO25" i="57"/>
  <c r="D25" i="57"/>
  <c r="J25" i="57"/>
  <c r="P25" i="57"/>
  <c r="W25" i="57"/>
  <c r="AE25" i="57"/>
  <c r="AI25" i="57"/>
  <c r="AO25" i="57"/>
  <c r="AW25" i="57"/>
  <c r="BD25" i="57"/>
  <c r="BI25" i="57"/>
  <c r="BQ25" i="57"/>
  <c r="BW25" i="57"/>
  <c r="CC25" i="57"/>
  <c r="CI25" i="57"/>
  <c r="CP25" i="57"/>
  <c r="CP28" i="57" s="1"/>
  <c r="G25" i="57"/>
  <c r="K25" i="57"/>
  <c r="Q25" i="57"/>
  <c r="Y25" i="57"/>
  <c r="AF25" i="57"/>
  <c r="AK25" i="57"/>
  <c r="AS25" i="57"/>
  <c r="AY25" i="57"/>
  <c r="BE25" i="57"/>
  <c r="BK25" i="57"/>
  <c r="BR25" i="57"/>
  <c r="BX25" i="57"/>
  <c r="CD25" i="57"/>
  <c r="CJ25" i="57"/>
  <c r="CQ25" i="57"/>
  <c r="U25" i="57"/>
  <c r="CS25" i="57"/>
  <c r="CF16" i="57"/>
  <c r="AV17" i="57"/>
  <c r="CF17" i="57"/>
  <c r="BH17" i="57"/>
  <c r="CF22" i="57"/>
  <c r="L24" i="57"/>
  <c r="AP24" i="57"/>
  <c r="AJ22" i="57"/>
  <c r="AJ17" i="57"/>
  <c r="CR17" i="57"/>
  <c r="AV19" i="57"/>
  <c r="CF19" i="57"/>
  <c r="Z20" i="57"/>
  <c r="H25" i="57"/>
  <c r="BL25" i="57"/>
  <c r="L16" i="57"/>
  <c r="BN18" i="57"/>
  <c r="DQ21" i="57"/>
  <c r="DG21" i="57" s="1"/>
  <c r="AJ20" i="57"/>
  <c r="BH24" i="57"/>
  <c r="BT14" i="57"/>
  <c r="BN22" i="57"/>
  <c r="BH15" i="57"/>
  <c r="AJ24" i="57"/>
  <c r="M25" i="57"/>
  <c r="AA25" i="57"/>
  <c r="AG25" i="57"/>
  <c r="AT25" i="57"/>
  <c r="BF25" i="57"/>
  <c r="BS25" i="57"/>
  <c r="CA25" i="57"/>
  <c r="CE25" i="57"/>
  <c r="BJ15" i="57"/>
  <c r="BV12" i="57"/>
  <c r="AV15" i="57"/>
  <c r="BJ16" i="57"/>
  <c r="CL17" i="57"/>
  <c r="L20" i="57"/>
  <c r="BV20" i="57"/>
  <c r="DJ28" i="57"/>
  <c r="CF24" i="57"/>
  <c r="AP12" i="57"/>
  <c r="CL12" i="57"/>
  <c r="BH18" i="57"/>
  <c r="BN12" i="57"/>
  <c r="BH12" i="57"/>
  <c r="AV16" i="57"/>
  <c r="Z19" i="57"/>
  <c r="AJ19" i="57"/>
  <c r="BJ24" i="57"/>
  <c r="AV11" i="57"/>
  <c r="Z12" i="57"/>
  <c r="BJ14" i="57"/>
  <c r="L15" i="57"/>
  <c r="BH16" i="57"/>
  <c r="AX16" i="57"/>
  <c r="AP18" i="57"/>
  <c r="AJ18" i="57"/>
  <c r="AV18" i="57"/>
  <c r="BH19" i="57"/>
  <c r="CF20" i="57"/>
  <c r="Y21" i="57"/>
  <c r="BN24" i="57"/>
  <c r="Z24" i="57"/>
  <c r="AV12" i="57"/>
  <c r="CH12" i="57"/>
  <c r="AV14" i="57"/>
  <c r="CT14" i="57"/>
  <c r="AP15" i="57"/>
  <c r="Z16" i="57"/>
  <c r="AP17" i="57"/>
  <c r="L18" i="57"/>
  <c r="R19" i="57"/>
  <c r="AM21" i="57"/>
  <c r="AM28" i="57" s="1"/>
  <c r="R24" i="57"/>
  <c r="N24" i="57"/>
  <c r="AX12" i="57"/>
  <c r="L12" i="57"/>
  <c r="CR14" i="57"/>
  <c r="Z14" i="57"/>
  <c r="AX14" i="57"/>
  <c r="BV15" i="57"/>
  <c r="CR15" i="57"/>
  <c r="BT16" i="57"/>
  <c r="X16" i="57"/>
  <c r="BT18" i="57"/>
  <c r="BV18" i="57"/>
  <c r="DM25" i="57"/>
  <c r="DM28" i="57" s="1"/>
  <c r="R22" i="57"/>
  <c r="CF23" i="57"/>
  <c r="AL24" i="57"/>
  <c r="DT24" i="57"/>
  <c r="BV24" i="57"/>
  <c r="CR24" i="57"/>
  <c r="BN23" i="57"/>
  <c r="AV23" i="57"/>
  <c r="CR23" i="57"/>
  <c r="AJ23" i="57"/>
  <c r="CH23" i="57"/>
  <c r="L23" i="57"/>
  <c r="AP23" i="57"/>
  <c r="BH20" i="57"/>
  <c r="AL20" i="57"/>
  <c r="BJ20" i="57"/>
  <c r="AP20" i="57"/>
  <c r="CH19" i="57"/>
  <c r="N19" i="57"/>
  <c r="CL19" i="57"/>
  <c r="AX19" i="57"/>
  <c r="X19" i="57"/>
  <c r="CK21" i="57"/>
  <c r="CK28" i="57" s="1"/>
  <c r="L19" i="57"/>
  <c r="BJ18" i="57"/>
  <c r="R18" i="57"/>
  <c r="CR18" i="57"/>
  <c r="D21" i="57"/>
  <c r="W21" i="57"/>
  <c r="AE21" i="57"/>
  <c r="AO21" i="57"/>
  <c r="AW21" i="57"/>
  <c r="BI21" i="57"/>
  <c r="BI28" i="57" s="1"/>
  <c r="BQ21" i="57"/>
  <c r="BW21" i="57"/>
  <c r="CC21" i="57"/>
  <c r="CI21" i="57"/>
  <c r="CI28" i="57" s="1"/>
  <c r="L17" i="57"/>
  <c r="CH17" i="57"/>
  <c r="N16" i="57"/>
  <c r="BN16" i="57"/>
  <c r="CR16" i="57"/>
  <c r="R16" i="57"/>
  <c r="CH16" i="57"/>
  <c r="AJ16" i="57"/>
  <c r="AL16" i="57"/>
  <c r="AL15" i="57"/>
  <c r="Z15" i="57"/>
  <c r="CH15" i="57"/>
  <c r="AJ15" i="57"/>
  <c r="AX15" i="57"/>
  <c r="AP14" i="57"/>
  <c r="AJ14" i="57"/>
  <c r="CF14" i="57"/>
  <c r="CL14" i="57"/>
  <c r="BG21" i="57"/>
  <c r="M21" i="57"/>
  <c r="U21" i="57"/>
  <c r="AA21" i="57"/>
  <c r="AG21" i="57"/>
  <c r="AT21" i="57"/>
  <c r="AZ21" i="57"/>
  <c r="AZ28" i="57" s="1"/>
  <c r="BF21" i="57"/>
  <c r="BL21" i="57"/>
  <c r="BS21" i="57"/>
  <c r="CA21" i="57"/>
  <c r="CE21" i="57"/>
  <c r="CS21" i="57"/>
  <c r="DB28" i="57"/>
  <c r="DF28" i="57"/>
  <c r="N14" i="57"/>
  <c r="J21" i="57"/>
  <c r="J28" i="57" s="1"/>
  <c r="AI21" i="57"/>
  <c r="AI28" i="57" s="1"/>
  <c r="CR12" i="57"/>
  <c r="BJ12" i="57"/>
  <c r="C21" i="57"/>
  <c r="C28" i="57" s="1"/>
  <c r="CW28" i="57" s="1"/>
  <c r="I21" i="57"/>
  <c r="O21" i="57"/>
  <c r="V21" i="57"/>
  <c r="AB21" i="57"/>
  <c r="AB28" i="57" s="1"/>
  <c r="AH21" i="57"/>
  <c r="AU21" i="57"/>
  <c r="BC21" i="57"/>
  <c r="BC28" i="57" s="1"/>
  <c r="BM21" i="57"/>
  <c r="BU21" i="57"/>
  <c r="CG21" i="57"/>
  <c r="CO21" i="57"/>
  <c r="CY28" i="57"/>
  <c r="DG28" i="57"/>
  <c r="G21" i="57"/>
  <c r="K21" i="57"/>
  <c r="K28" i="57" s="1"/>
  <c r="AF21" i="57"/>
  <c r="AS21" i="57"/>
  <c r="BK21" i="57"/>
  <c r="BK28" i="57" s="1"/>
  <c r="BX21" i="57"/>
  <c r="BX28" i="57" s="1"/>
  <c r="CD21" i="57"/>
  <c r="N12" i="57"/>
  <c r="AL12" i="57"/>
  <c r="P21" i="57"/>
  <c r="DO28" i="57"/>
  <c r="AN21" i="57"/>
  <c r="CB21" i="57"/>
  <c r="CB28" i="57" s="1"/>
  <c r="Q21" i="57"/>
  <c r="AK21" i="57"/>
  <c r="AK28" i="57" s="1"/>
  <c r="AY21" i="57"/>
  <c r="BE21" i="57"/>
  <c r="CQ21" i="57"/>
  <c r="BD21" i="57"/>
  <c r="CZ28" i="57"/>
  <c r="DD28" i="57"/>
  <c r="DH28" i="57"/>
  <c r="H21" i="57"/>
  <c r="BR21" i="57"/>
  <c r="CJ21" i="57"/>
  <c r="CJ28" i="57" s="1"/>
  <c r="L11" i="57"/>
  <c r="AP11" i="57"/>
  <c r="AL14" i="57"/>
  <c r="CH14" i="57"/>
  <c r="X11" i="57"/>
  <c r="CL11" i="57"/>
  <c r="BT11" i="57"/>
  <c r="CF11" i="57"/>
  <c r="BT17" i="57"/>
  <c r="BV17" i="57"/>
  <c r="BJ17" i="57"/>
  <c r="BN17" i="57"/>
  <c r="R12" i="57"/>
  <c r="BH14" i="57"/>
  <c r="BV14" i="57"/>
  <c r="R15" i="57"/>
  <c r="X15" i="57"/>
  <c r="BN15" i="57"/>
  <c r="CT15" i="57"/>
  <c r="X18" i="57"/>
  <c r="Z18" i="57"/>
  <c r="AL18" i="57"/>
  <c r="CT20" i="57"/>
  <c r="BJ25" i="57"/>
  <c r="BJ22" i="57"/>
  <c r="BN11" i="57"/>
  <c r="CR11" i="57"/>
  <c r="R14" i="57"/>
  <c r="X14" i="57"/>
  <c r="BN14" i="57"/>
  <c r="L14" i="57"/>
  <c r="CL15" i="57"/>
  <c r="BT15" i="57"/>
  <c r="CF15" i="57"/>
  <c r="AP16" i="57"/>
  <c r="CL16" i="57"/>
  <c r="N17" i="57"/>
  <c r="R17" i="57"/>
  <c r="DT18" i="57"/>
  <c r="AL19" i="57"/>
  <c r="AP19" i="57"/>
  <c r="BT19" i="57"/>
  <c r="BV19" i="57"/>
  <c r="N20" i="57"/>
  <c r="R20" i="57"/>
  <c r="AX20" i="57"/>
  <c r="AV20" i="57"/>
  <c r="N15" i="57"/>
  <c r="AL17" i="57"/>
  <c r="CH18" i="57"/>
  <c r="CL18" i="57"/>
  <c r="BJ19" i="57"/>
  <c r="BN19" i="57"/>
  <c r="CR19" i="57"/>
  <c r="CT19" i="57"/>
  <c r="BT20" i="57"/>
  <c r="CH20" i="57"/>
  <c r="X17" i="57"/>
  <c r="X20" i="57"/>
  <c r="BN20" i="57"/>
  <c r="CL20" i="57"/>
  <c r="CR20" i="57"/>
  <c r="CL22" i="57"/>
  <c r="N23" i="57"/>
  <c r="R23" i="57"/>
  <c r="DT23" i="57"/>
  <c r="BH22" i="57"/>
  <c r="AV24" i="57"/>
  <c r="AX24" i="57"/>
  <c r="CH24" i="57"/>
  <c r="CL24" i="57"/>
  <c r="L22" i="57"/>
  <c r="L25" i="57"/>
  <c r="CR25" i="57"/>
  <c r="AL23" i="57"/>
  <c r="CT24" i="57"/>
  <c r="AP22" i="57"/>
  <c r="X24" i="57"/>
  <c r="DI21" i="57" l="1"/>
  <c r="DC21" i="57"/>
  <c r="DC28" i="57" s="1"/>
  <c r="O28" i="57"/>
  <c r="AC11" i="57"/>
  <c r="W28" i="57"/>
  <c r="CY47" i="56"/>
  <c r="CY51" i="56"/>
  <c r="DK51" i="56" s="1"/>
  <c r="EJ51" i="56"/>
  <c r="DK13" i="56"/>
  <c r="DK49" i="56" s="1"/>
  <c r="CY56" i="56"/>
  <c r="DK28" i="56"/>
  <c r="DK48" i="56" s="1"/>
  <c r="CY55" i="56"/>
  <c r="DM54" i="56"/>
  <c r="DQ28" i="57"/>
  <c r="U28" i="57"/>
  <c r="AS28" i="57"/>
  <c r="AO28" i="57"/>
  <c r="CQ28" i="57"/>
  <c r="Q28" i="57"/>
  <c r="CG28" i="57"/>
  <c r="BG28" i="57"/>
  <c r="BR28" i="57"/>
  <c r="P28" i="57"/>
  <c r="AH28" i="57"/>
  <c r="I28" i="57"/>
  <c r="BF28" i="57"/>
  <c r="AY28" i="57"/>
  <c r="BA28" i="57" s="1"/>
  <c r="AW28" i="57"/>
  <c r="Y28" i="57"/>
  <c r="H28" i="57"/>
  <c r="AN28" i="57"/>
  <c r="DR28" i="57"/>
  <c r="EN28" i="57" s="1"/>
  <c r="BM28" i="57"/>
  <c r="BW28" i="57"/>
  <c r="BY28" i="57" s="1"/>
  <c r="CO28" i="57"/>
  <c r="BE28" i="57"/>
  <c r="CD28" i="57"/>
  <c r="AF28" i="57"/>
  <c r="V28" i="57"/>
  <c r="M28" i="57"/>
  <c r="BQ28" i="57"/>
  <c r="AE28" i="57"/>
  <c r="AU28" i="57"/>
  <c r="AG28" i="57"/>
  <c r="DT14" i="57"/>
  <c r="BD28" i="57"/>
  <c r="G28" i="57"/>
  <c r="BU28" i="57"/>
  <c r="CC28" i="57"/>
  <c r="D28" i="57"/>
  <c r="AD18" i="57" s="1"/>
  <c r="CE28" i="57"/>
  <c r="DT15" i="57"/>
  <c r="BT25" i="57"/>
  <c r="AT28" i="57"/>
  <c r="AJ25" i="57"/>
  <c r="CA28" i="57"/>
  <c r="X25" i="57"/>
  <c r="CS28" i="57"/>
  <c r="BS28" i="57"/>
  <c r="BL28" i="57"/>
  <c r="AA28" i="57"/>
  <c r="AC28" i="57" s="1"/>
  <c r="BH25" i="57"/>
  <c r="BN25" i="57"/>
  <c r="CF25" i="57"/>
  <c r="R25" i="57"/>
  <c r="AP25" i="57"/>
  <c r="AV25" i="57"/>
  <c r="BY20" i="57"/>
  <c r="AC20" i="57"/>
  <c r="AC22" i="57"/>
  <c r="BA24" i="57"/>
  <c r="BY14" i="57"/>
  <c r="E18" i="57"/>
  <c r="AC23" i="57"/>
  <c r="X21" i="57"/>
  <c r="BA19" i="57"/>
  <c r="AD15" i="57"/>
  <c r="AX18" i="57"/>
  <c r="AJ21" i="57"/>
  <c r="L21" i="57"/>
  <c r="L28" i="57" s="1"/>
  <c r="BN21" i="57"/>
  <c r="BY24" i="57"/>
  <c r="BA22" i="57"/>
  <c r="CL21" i="57"/>
  <c r="E20" i="57"/>
  <c r="AC12" i="57"/>
  <c r="AC19" i="57"/>
  <c r="BY11" i="57"/>
  <c r="BA11" i="57"/>
  <c r="BA18" i="57"/>
  <c r="AC18" i="57"/>
  <c r="BA12" i="57"/>
  <c r="E19" i="57"/>
  <c r="BA17" i="57"/>
  <c r="BY17" i="57"/>
  <c r="BY18" i="57"/>
  <c r="AC14" i="57"/>
  <c r="E28" i="57"/>
  <c r="E23" i="57"/>
  <c r="BA23" i="57"/>
  <c r="BA15" i="57"/>
  <c r="BY12" i="57"/>
  <c r="E14" i="57"/>
  <c r="E12" i="57"/>
  <c r="AC24" i="57"/>
  <c r="BY23" i="57"/>
  <c r="E11" i="57"/>
  <c r="BA20" i="57"/>
  <c r="E16" i="57"/>
  <c r="AC15" i="57"/>
  <c r="E24" i="57"/>
  <c r="BA16" i="57"/>
  <c r="E15" i="57"/>
  <c r="BY19" i="57"/>
  <c r="AC16" i="57"/>
  <c r="BY15" i="57"/>
  <c r="BY16" i="57"/>
  <c r="E17" i="57"/>
  <c r="AC17" i="57"/>
  <c r="BA14" i="57"/>
  <c r="E22" i="57"/>
  <c r="BY22" i="57"/>
  <c r="CR21" i="57"/>
  <c r="CR28" i="57" s="1"/>
  <c r="DN28" i="57"/>
  <c r="AV21" i="57"/>
  <c r="AX11" i="57"/>
  <c r="CT11" i="57"/>
  <c r="AL22" i="57"/>
  <c r="DT20" i="57"/>
  <c r="DT16" i="57"/>
  <c r="CH21" i="57"/>
  <c r="CH11" i="57"/>
  <c r="DT11" i="57"/>
  <c r="N11" i="57"/>
  <c r="AL21" i="57"/>
  <c r="AL11" i="57"/>
  <c r="N25" i="57"/>
  <c r="N22" i="57"/>
  <c r="CH25" i="57"/>
  <c r="CH22" i="57"/>
  <c r="DT17" i="57"/>
  <c r="AX22" i="57"/>
  <c r="BH21" i="57"/>
  <c r="DT19" i="57"/>
  <c r="CF21" i="57"/>
  <c r="BT21" i="57"/>
  <c r="AP21" i="57"/>
  <c r="CT25" i="57"/>
  <c r="CT22" i="57"/>
  <c r="BV25" i="57"/>
  <c r="BV22" i="57"/>
  <c r="AX25" i="57"/>
  <c r="CL25" i="57"/>
  <c r="DT22" i="57"/>
  <c r="BJ11" i="57"/>
  <c r="Z21" i="57"/>
  <c r="Z11" i="57"/>
  <c r="DP28" i="57"/>
  <c r="EL28" i="57" s="1"/>
  <c r="Z25" i="57"/>
  <c r="Z22" i="57"/>
  <c r="CT12" i="57"/>
  <c r="DT12" i="57"/>
  <c r="R21" i="57"/>
  <c r="BV11" i="57"/>
  <c r="N21" i="57"/>
  <c r="BT28" i="57" l="1"/>
  <c r="DE21" i="57"/>
  <c r="DE28" i="57" s="1"/>
  <c r="DI28" i="57"/>
  <c r="DK55" i="56"/>
  <c r="F22" i="57"/>
  <c r="BZ18" i="57"/>
  <c r="AD24" i="57"/>
  <c r="BZ24" i="57"/>
  <c r="F11" i="57"/>
  <c r="AP28" i="57"/>
  <c r="AD19" i="57"/>
  <c r="AJ28" i="57"/>
  <c r="F18" i="57"/>
  <c r="F17" i="57"/>
  <c r="BB28" i="57"/>
  <c r="BZ28" i="57"/>
  <c r="F15" i="57"/>
  <c r="AD12" i="57"/>
  <c r="AD22" i="57"/>
  <c r="BZ23" i="57"/>
  <c r="F12" i="57"/>
  <c r="BB22" i="57"/>
  <c r="BB16" i="57"/>
  <c r="F19" i="57"/>
  <c r="F23" i="57"/>
  <c r="F20" i="57"/>
  <c r="AD11" i="57"/>
  <c r="BZ11" i="57"/>
  <c r="F16" i="57"/>
  <c r="BB24" i="57"/>
  <c r="BZ12" i="57"/>
  <c r="BB11" i="57"/>
  <c r="BB12" i="57"/>
  <c r="BZ17" i="57"/>
  <c r="BB15" i="57"/>
  <c r="BZ20" i="57"/>
  <c r="AD23" i="57"/>
  <c r="BZ19" i="57"/>
  <c r="F24" i="57"/>
  <c r="BB19" i="57"/>
  <c r="BZ22" i="57"/>
  <c r="AD20" i="57"/>
  <c r="BB23" i="57"/>
  <c r="BZ14" i="57"/>
  <c r="BZ15" i="57"/>
  <c r="AD28" i="57"/>
  <c r="F28" i="57"/>
  <c r="AD17" i="57"/>
  <c r="AD14" i="57"/>
  <c r="BZ16" i="57"/>
  <c r="BB14" i="57"/>
  <c r="F14" i="57"/>
  <c r="BB18" i="57"/>
  <c r="BB20" i="57"/>
  <c r="BB17" i="57"/>
  <c r="AD16" i="57"/>
  <c r="X28" i="57"/>
  <c r="BN28" i="57"/>
  <c r="CV28" i="57"/>
  <c r="CF28" i="57"/>
  <c r="BH28" i="57"/>
  <c r="AL25" i="57"/>
  <c r="AL28" i="57" s="1"/>
  <c r="R28" i="57"/>
  <c r="EJ28" i="57"/>
  <c r="CL28" i="57"/>
  <c r="AV28" i="57"/>
  <c r="Z28" i="57"/>
  <c r="BV21" i="57"/>
  <c r="BV28" i="57" s="1"/>
  <c r="AX21" i="57"/>
  <c r="AX28" i="57" s="1"/>
  <c r="BJ21" i="57"/>
  <c r="BJ28" i="57" s="1"/>
  <c r="CT21" i="57"/>
  <c r="CT28" i="57" s="1"/>
  <c r="N28" i="57"/>
  <c r="DS28" i="57"/>
  <c r="CH28" i="57"/>
  <c r="CX11" i="57" l="1"/>
  <c r="CX20" i="57"/>
  <c r="CX16" i="57"/>
  <c r="CX18" i="57"/>
  <c r="CX12" i="57"/>
  <c r="CX22" i="57"/>
  <c r="CX24" i="57"/>
  <c r="CX28" i="57"/>
  <c r="CX19" i="57"/>
  <c r="CX14" i="57"/>
  <c r="CX23" i="57"/>
  <c r="CX15" i="57"/>
  <c r="CX17" i="57"/>
  <c r="DT28" i="57"/>
  <c r="CZ55" i="56"/>
  <c r="CZ76" i="56" s="1"/>
  <c r="DB55" i="56"/>
  <c r="DB76" i="56" s="1"/>
  <c r="DD55" i="56"/>
  <c r="DD76" i="56" s="1"/>
  <c r="DF55" i="56"/>
  <c r="DF76" i="56" s="1"/>
  <c r="DH55" i="56"/>
  <c r="DH76" i="56" s="1"/>
  <c r="DJ55" i="56"/>
  <c r="DJ76" i="56" s="1"/>
  <c r="CZ56" i="56"/>
  <c r="CZ77" i="56" s="1"/>
  <c r="DB56" i="56"/>
  <c r="DB77" i="56" s="1"/>
  <c r="DD56" i="56"/>
  <c r="DD77" i="56" s="1"/>
  <c r="DF56" i="56"/>
  <c r="DF77" i="56" s="1"/>
  <c r="DH56" i="56"/>
  <c r="DH77" i="56" s="1"/>
  <c r="DJ56" i="56"/>
  <c r="DJ77" i="56" s="1"/>
  <c r="CZ57" i="56"/>
  <c r="CZ78" i="56" s="1"/>
  <c r="DA57" i="56"/>
  <c r="DB57" i="56"/>
  <c r="DB78" i="56" s="1"/>
  <c r="DC57" i="56"/>
  <c r="DD57" i="56"/>
  <c r="DD78" i="56" s="1"/>
  <c r="DE57" i="56"/>
  <c r="DF57" i="56"/>
  <c r="DF78" i="56" s="1"/>
  <c r="DG57" i="56"/>
  <c r="DH57" i="56"/>
  <c r="DH78" i="56" s="1"/>
  <c r="DI57" i="56"/>
  <c r="DJ57" i="56"/>
  <c r="DJ78" i="56" s="1"/>
  <c r="DA54" i="56" l="1"/>
  <c r="DA78" i="56"/>
  <c r="DI54" i="56"/>
  <c r="DI78" i="56"/>
  <c r="DC54" i="56"/>
  <c r="DC78" i="56"/>
  <c r="DE54" i="56"/>
  <c r="DE78" i="56"/>
  <c r="DG54" i="56"/>
  <c r="DG78" i="56"/>
  <c r="CS72" i="56"/>
  <c r="CQ72" i="56"/>
  <c r="CQ70" i="56" s="1"/>
  <c r="CP72" i="56"/>
  <c r="CO72" i="56"/>
  <c r="CK72" i="56"/>
  <c r="CJ72" i="56"/>
  <c r="CJ70" i="56" s="1"/>
  <c r="CI72" i="56"/>
  <c r="CG72" i="56"/>
  <c r="CE72" i="56"/>
  <c r="CD72" i="56"/>
  <c r="CC72" i="56"/>
  <c r="CB72" i="56"/>
  <c r="CA72" i="56"/>
  <c r="BX72" i="56"/>
  <c r="BX70" i="56" s="1"/>
  <c r="BW72" i="56"/>
  <c r="CS71" i="56"/>
  <c r="CS70" i="56" s="1"/>
  <c r="CQ71" i="56"/>
  <c r="CP71" i="56"/>
  <c r="CP70" i="56" s="1"/>
  <c r="CO71" i="56"/>
  <c r="CK71" i="56"/>
  <c r="CK70" i="56" s="1"/>
  <c r="CJ71" i="56"/>
  <c r="CI71" i="56"/>
  <c r="CG71" i="56"/>
  <c r="CE71" i="56"/>
  <c r="CE70" i="56" s="1"/>
  <c r="CD71" i="56"/>
  <c r="CD70" i="56" s="1"/>
  <c r="CC71" i="56"/>
  <c r="CB71" i="56"/>
  <c r="CA71" i="56"/>
  <c r="CA70" i="56" s="1"/>
  <c r="BX71" i="56"/>
  <c r="BW71" i="56"/>
  <c r="BU72" i="56"/>
  <c r="BU70" i="56" s="1"/>
  <c r="BS72" i="56"/>
  <c r="BR72" i="56"/>
  <c r="BQ72" i="56"/>
  <c r="BM72" i="56"/>
  <c r="BL72" i="56"/>
  <c r="BK72" i="56"/>
  <c r="BI72" i="56"/>
  <c r="BG72" i="56"/>
  <c r="BG70" i="56" s="1"/>
  <c r="BF72" i="56"/>
  <c r="BE72" i="56"/>
  <c r="BD72" i="56"/>
  <c r="BC72" i="56"/>
  <c r="AZ72" i="56"/>
  <c r="AY72" i="56"/>
  <c r="BU71" i="56"/>
  <c r="BS71" i="56"/>
  <c r="BS70" i="56" s="1"/>
  <c r="BR71" i="56"/>
  <c r="BQ71" i="56"/>
  <c r="BQ70" i="56" s="1"/>
  <c r="BM71" i="56"/>
  <c r="BL71" i="56"/>
  <c r="BL70" i="56" s="1"/>
  <c r="BK71" i="56"/>
  <c r="BI71" i="56"/>
  <c r="BI70" i="56" s="1"/>
  <c r="BG71" i="56"/>
  <c r="BF71" i="56"/>
  <c r="BF70" i="56" s="1"/>
  <c r="BE71" i="56"/>
  <c r="BD71" i="56"/>
  <c r="BD70" i="56" s="1"/>
  <c r="BC71" i="56"/>
  <c r="BC70" i="56" s="1"/>
  <c r="AZ71" i="56"/>
  <c r="AZ70" i="56" s="1"/>
  <c r="AY71" i="56"/>
  <c r="BM70" i="56"/>
  <c r="AW72" i="56"/>
  <c r="AU72" i="56"/>
  <c r="AT72" i="56"/>
  <c r="AS72" i="56"/>
  <c r="AO72" i="56"/>
  <c r="AN72" i="56"/>
  <c r="AM72" i="56"/>
  <c r="AK72" i="56"/>
  <c r="AI72" i="56"/>
  <c r="AH72" i="56"/>
  <c r="AG72" i="56"/>
  <c r="AF72" i="56"/>
  <c r="AE72" i="56"/>
  <c r="AB72" i="56"/>
  <c r="AA72" i="56"/>
  <c r="AW71" i="56"/>
  <c r="AU71" i="56"/>
  <c r="AT71" i="56"/>
  <c r="AS71" i="56"/>
  <c r="AO71" i="56"/>
  <c r="AN71" i="56"/>
  <c r="AM71" i="56"/>
  <c r="AK71" i="56"/>
  <c r="AI71" i="56"/>
  <c r="AH71" i="56"/>
  <c r="AG71" i="56"/>
  <c r="AF71" i="56"/>
  <c r="AE71" i="56"/>
  <c r="AB71" i="56"/>
  <c r="AA71" i="56"/>
  <c r="AI70" i="56"/>
  <c r="Y72" i="56"/>
  <c r="W72" i="56"/>
  <c r="V72" i="56"/>
  <c r="U72" i="56"/>
  <c r="Y71" i="56"/>
  <c r="Y70" i="56" s="1"/>
  <c r="W71" i="56"/>
  <c r="V71" i="56"/>
  <c r="V70" i="56" s="1"/>
  <c r="U71" i="56"/>
  <c r="U70" i="56" s="1"/>
  <c r="Q72" i="56"/>
  <c r="P72" i="56"/>
  <c r="O72" i="56"/>
  <c r="M72" i="56"/>
  <c r="K72" i="56"/>
  <c r="J72" i="56"/>
  <c r="I72" i="56"/>
  <c r="H72" i="56"/>
  <c r="Q71" i="56"/>
  <c r="P71" i="56"/>
  <c r="P70" i="56" s="1"/>
  <c r="O71" i="56"/>
  <c r="O70" i="56" s="1"/>
  <c r="M71" i="56"/>
  <c r="K71" i="56"/>
  <c r="K70" i="56" s="1"/>
  <c r="J71" i="56"/>
  <c r="I71" i="56"/>
  <c r="H71" i="56"/>
  <c r="H70" i="56" s="1"/>
  <c r="G72" i="56"/>
  <c r="G71" i="56"/>
  <c r="D72" i="56"/>
  <c r="D71" i="56"/>
  <c r="C72" i="56"/>
  <c r="C71" i="56"/>
  <c r="CY57" i="56"/>
  <c r="CS57" i="56"/>
  <c r="CQ57" i="56"/>
  <c r="CP57" i="56"/>
  <c r="CO57" i="56"/>
  <c r="CK57" i="56"/>
  <c r="CJ57" i="56"/>
  <c r="CI57" i="56"/>
  <c r="CG57" i="56"/>
  <c r="CE57" i="56"/>
  <c r="CD57" i="56"/>
  <c r="CC57" i="56"/>
  <c r="CB57" i="56"/>
  <c r="CA57" i="56"/>
  <c r="BX57" i="56"/>
  <c r="BW57" i="56"/>
  <c r="CS56" i="56"/>
  <c r="CQ56" i="56"/>
  <c r="CP56" i="56"/>
  <c r="CO56" i="56"/>
  <c r="CK56" i="56"/>
  <c r="CJ56" i="56"/>
  <c r="CI56" i="56"/>
  <c r="CG56" i="56"/>
  <c r="CE56" i="56"/>
  <c r="CD56" i="56"/>
  <c r="CC56" i="56"/>
  <c r="CB56" i="56"/>
  <c r="CA56" i="56"/>
  <c r="BX56" i="56"/>
  <c r="BW56" i="56"/>
  <c r="CS55" i="56"/>
  <c r="CQ55" i="56"/>
  <c r="CP55" i="56"/>
  <c r="CO55" i="56"/>
  <c r="CK55" i="56"/>
  <c r="CJ55" i="56"/>
  <c r="CI55" i="56"/>
  <c r="CG55" i="56"/>
  <c r="CE55" i="56"/>
  <c r="CD55" i="56"/>
  <c r="CC55" i="56"/>
  <c r="CB55" i="56"/>
  <c r="CA55" i="56"/>
  <c r="BX55" i="56"/>
  <c r="BW55" i="56"/>
  <c r="BU57" i="56"/>
  <c r="BS57" i="56"/>
  <c r="BR57" i="56"/>
  <c r="BQ57" i="56"/>
  <c r="BM57" i="56"/>
  <c r="BL57" i="56"/>
  <c r="BK57" i="56"/>
  <c r="BI57" i="56"/>
  <c r="BG57" i="56"/>
  <c r="BF57" i="56"/>
  <c r="BE57" i="56"/>
  <c r="BD57" i="56"/>
  <c r="BC57" i="56"/>
  <c r="AZ57" i="56"/>
  <c r="AY57" i="56"/>
  <c r="BU56" i="56"/>
  <c r="BS56" i="56"/>
  <c r="BR56" i="56"/>
  <c r="BQ56" i="56"/>
  <c r="BM56" i="56"/>
  <c r="BL56" i="56"/>
  <c r="BK56" i="56"/>
  <c r="BI56" i="56"/>
  <c r="BG56" i="56"/>
  <c r="BF56" i="56"/>
  <c r="BE56" i="56"/>
  <c r="BD56" i="56"/>
  <c r="BC56" i="56"/>
  <c r="AZ56" i="56"/>
  <c r="AY56" i="56"/>
  <c r="BU55" i="56"/>
  <c r="BS55" i="56"/>
  <c r="BR55" i="56"/>
  <c r="BQ55" i="56"/>
  <c r="BM55" i="56"/>
  <c r="BL55" i="56"/>
  <c r="BK55" i="56"/>
  <c r="BI55" i="56"/>
  <c r="BG55" i="56"/>
  <c r="BF55" i="56"/>
  <c r="BE55" i="56"/>
  <c r="BD55" i="56"/>
  <c r="BC55" i="56"/>
  <c r="AZ55" i="56"/>
  <c r="AY55" i="56"/>
  <c r="AW57" i="56"/>
  <c r="AU57" i="56"/>
  <c r="AT57" i="56"/>
  <c r="AS57" i="56"/>
  <c r="AO57" i="56"/>
  <c r="AN57" i="56"/>
  <c r="AM57" i="56"/>
  <c r="AK57" i="56"/>
  <c r="AI57" i="56"/>
  <c r="AH57" i="56"/>
  <c r="AG57" i="56"/>
  <c r="AF57" i="56"/>
  <c r="AE57" i="56"/>
  <c r="AB57" i="56"/>
  <c r="AA57" i="56"/>
  <c r="AW56" i="56"/>
  <c r="AU56" i="56"/>
  <c r="AT56" i="56"/>
  <c r="AS56" i="56"/>
  <c r="AO56" i="56"/>
  <c r="AN56" i="56"/>
  <c r="AM56" i="56"/>
  <c r="AK56" i="56"/>
  <c r="AI56" i="56"/>
  <c r="AH56" i="56"/>
  <c r="AG56" i="56"/>
  <c r="AF56" i="56"/>
  <c r="AE56" i="56"/>
  <c r="AB56" i="56"/>
  <c r="AA56" i="56"/>
  <c r="AW55" i="56"/>
  <c r="AU55" i="56"/>
  <c r="AT55" i="56"/>
  <c r="AS55" i="56"/>
  <c r="AO55" i="56"/>
  <c r="AN55" i="56"/>
  <c r="AM55" i="56"/>
  <c r="AK55" i="56"/>
  <c r="AI55" i="56"/>
  <c r="AH55" i="56"/>
  <c r="AG55" i="56"/>
  <c r="AF55" i="56"/>
  <c r="AE55" i="56"/>
  <c r="AB55" i="56"/>
  <c r="AA55" i="56"/>
  <c r="Y57" i="56"/>
  <c r="Y56" i="56"/>
  <c r="Y55" i="56"/>
  <c r="W57" i="56"/>
  <c r="W56" i="56"/>
  <c r="W55" i="56"/>
  <c r="V57" i="56"/>
  <c r="V56" i="56"/>
  <c r="V55" i="56"/>
  <c r="U57" i="56"/>
  <c r="U56" i="56"/>
  <c r="U55" i="56"/>
  <c r="Q57" i="56"/>
  <c r="Q56" i="56"/>
  <c r="Q55" i="56"/>
  <c r="O57" i="56"/>
  <c r="O56" i="56"/>
  <c r="O55" i="56"/>
  <c r="M57" i="56"/>
  <c r="M56" i="56"/>
  <c r="M55" i="56"/>
  <c r="K57" i="56"/>
  <c r="K56" i="56"/>
  <c r="K55" i="56"/>
  <c r="I57" i="56"/>
  <c r="I56" i="56"/>
  <c r="I55" i="56"/>
  <c r="G57" i="56"/>
  <c r="G56" i="56"/>
  <c r="G55" i="56"/>
  <c r="P57" i="56"/>
  <c r="P56" i="56"/>
  <c r="P55" i="56"/>
  <c r="J57" i="56"/>
  <c r="J56" i="56"/>
  <c r="J55" i="56"/>
  <c r="H57" i="56"/>
  <c r="H56" i="56"/>
  <c r="H55" i="56"/>
  <c r="D57" i="56"/>
  <c r="D56" i="56"/>
  <c r="D55" i="56"/>
  <c r="C57" i="56"/>
  <c r="C56" i="56"/>
  <c r="C55" i="56"/>
  <c r="CL74" i="56"/>
  <c r="CH74" i="56" s="1"/>
  <c r="CF74" i="56"/>
  <c r="CL73" i="56"/>
  <c r="CH73" i="56" s="1"/>
  <c r="CF73" i="56"/>
  <c r="CR63" i="56"/>
  <c r="CL63" i="56"/>
  <c r="CH63" i="56" s="1"/>
  <c r="CF63" i="56"/>
  <c r="CR62" i="56"/>
  <c r="CL62" i="56"/>
  <c r="CH62" i="56" s="1"/>
  <c r="CF62" i="56"/>
  <c r="CT61" i="56"/>
  <c r="CP61" i="56"/>
  <c r="CJ61" i="56"/>
  <c r="CD61" i="56"/>
  <c r="CB61" i="56"/>
  <c r="BX61" i="56"/>
  <c r="BW61" i="56"/>
  <c r="CR60" i="56"/>
  <c r="CT60" i="56" s="1"/>
  <c r="CL60" i="56"/>
  <c r="CH60" i="56" s="1"/>
  <c r="CF60" i="56"/>
  <c r="CR59" i="56"/>
  <c r="CT59" i="56" s="1"/>
  <c r="CL59" i="56"/>
  <c r="CH59" i="56" s="1"/>
  <c r="CF59" i="56"/>
  <c r="CF58" i="56" s="1"/>
  <c r="CJ58" i="56"/>
  <c r="CD58" i="56"/>
  <c r="CB58" i="56"/>
  <c r="BX58" i="56"/>
  <c r="BW58" i="56"/>
  <c r="CT69" i="56"/>
  <c r="CL69" i="56"/>
  <c r="CH69" i="56" s="1"/>
  <c r="CF69" i="56"/>
  <c r="CR68" i="56"/>
  <c r="CT68" i="56" s="1"/>
  <c r="CL68" i="56"/>
  <c r="CH68" i="56" s="1"/>
  <c r="CF68" i="56"/>
  <c r="CS67" i="56"/>
  <c r="CR67" i="56"/>
  <c r="CQ67" i="56"/>
  <c r="CP67" i="56"/>
  <c r="CO67" i="56"/>
  <c r="CJ67" i="56"/>
  <c r="CD67" i="56"/>
  <c r="CB67" i="56"/>
  <c r="BX67" i="56"/>
  <c r="CR53" i="56"/>
  <c r="CT53" i="56" s="1"/>
  <c r="CL53" i="56"/>
  <c r="CH53" i="56" s="1"/>
  <c r="CF53" i="56"/>
  <c r="CR52" i="56"/>
  <c r="CL52" i="56"/>
  <c r="CF52" i="56"/>
  <c r="CR46" i="56"/>
  <c r="CL46" i="56"/>
  <c r="CH46" i="56" s="1"/>
  <c r="CF46" i="56"/>
  <c r="CR45" i="56"/>
  <c r="CT45" i="56" s="1"/>
  <c r="CL45" i="56"/>
  <c r="CH45" i="56" s="1"/>
  <c r="CF45" i="56"/>
  <c r="CR44" i="56"/>
  <c r="CT44" i="56" s="1"/>
  <c r="CL44" i="56"/>
  <c r="CH44" i="56" s="1"/>
  <c r="CF44" i="56"/>
  <c r="CS43" i="56"/>
  <c r="CQ43" i="56"/>
  <c r="CP43" i="56"/>
  <c r="CO43" i="56"/>
  <c r="CJ43" i="56"/>
  <c r="CD43" i="56"/>
  <c r="CB43" i="56"/>
  <c r="BX43" i="56"/>
  <c r="BW43" i="56"/>
  <c r="CR41" i="56"/>
  <c r="CT41" i="56" s="1"/>
  <c r="CL41" i="56"/>
  <c r="CH41" i="56" s="1"/>
  <c r="CF41" i="56"/>
  <c r="CR40" i="56"/>
  <c r="CT40" i="56" s="1"/>
  <c r="CL40" i="56"/>
  <c r="CH40" i="56" s="1"/>
  <c r="CF40" i="56"/>
  <c r="CQ39" i="56"/>
  <c r="CP39" i="56"/>
  <c r="CO39" i="56"/>
  <c r="CJ39" i="56"/>
  <c r="CD39" i="56"/>
  <c r="CB39" i="56"/>
  <c r="BX39" i="56"/>
  <c r="BW39" i="56"/>
  <c r="CL38" i="56"/>
  <c r="CH38" i="56" s="1"/>
  <c r="CF38" i="56"/>
  <c r="CR37" i="56"/>
  <c r="CT37" i="56" s="1"/>
  <c r="CT35" i="56" s="1"/>
  <c r="CL37" i="56"/>
  <c r="CH37" i="56" s="1"/>
  <c r="CF37" i="56"/>
  <c r="CR36" i="56"/>
  <c r="CL36" i="56"/>
  <c r="CH36" i="56" s="1"/>
  <c r="CF36" i="56"/>
  <c r="CQ35" i="56"/>
  <c r="CP35" i="56"/>
  <c r="CO35" i="56"/>
  <c r="CJ35" i="56"/>
  <c r="CD35" i="56"/>
  <c r="CB35" i="56"/>
  <c r="BX35" i="56"/>
  <c r="BW35" i="56"/>
  <c r="CT34" i="56"/>
  <c r="CR34" i="56"/>
  <c r="CL34" i="56"/>
  <c r="CH34" i="56" s="1"/>
  <c r="CF34" i="56"/>
  <c r="CR33" i="56"/>
  <c r="CT33" i="56" s="1"/>
  <c r="CL33" i="56"/>
  <c r="CH33" i="56" s="1"/>
  <c r="CF33" i="56"/>
  <c r="CR32" i="56"/>
  <c r="CL32" i="56"/>
  <c r="CH32" i="56" s="1"/>
  <c r="CF32" i="56"/>
  <c r="CS31" i="56"/>
  <c r="CQ31" i="56"/>
  <c r="CP31" i="56"/>
  <c r="CO31" i="56"/>
  <c r="CJ31" i="56"/>
  <c r="CD31" i="56"/>
  <c r="CB31" i="56"/>
  <c r="BX31" i="56"/>
  <c r="BW31" i="56"/>
  <c r="CT30" i="56"/>
  <c r="CT49" i="56" s="1"/>
  <c r="CR30" i="56"/>
  <c r="CL30" i="56"/>
  <c r="CH30" i="56" s="1"/>
  <c r="CF30" i="56"/>
  <c r="CR29" i="56"/>
  <c r="CT29" i="56" s="1"/>
  <c r="CL29" i="56"/>
  <c r="CH29" i="56" s="1"/>
  <c r="CF29" i="56"/>
  <c r="CR28" i="56"/>
  <c r="CT28" i="56" s="1"/>
  <c r="CL28" i="56"/>
  <c r="CH28" i="56" s="1"/>
  <c r="CF28" i="56"/>
  <c r="CQ27" i="56"/>
  <c r="CP27" i="56"/>
  <c r="CO27" i="56"/>
  <c r="CJ27" i="56"/>
  <c r="CD27" i="56"/>
  <c r="CB27" i="56"/>
  <c r="BX27" i="56"/>
  <c r="BW27" i="56"/>
  <c r="CR26" i="56"/>
  <c r="CR49" i="56" s="1"/>
  <c r="CL26" i="56"/>
  <c r="CF26" i="56"/>
  <c r="CR25" i="56"/>
  <c r="CT25" i="56" s="1"/>
  <c r="CL25" i="56"/>
  <c r="CH25" i="56" s="1"/>
  <c r="CF25" i="56"/>
  <c r="CR24" i="56"/>
  <c r="CT24" i="56" s="1"/>
  <c r="CL24" i="56"/>
  <c r="CH24" i="56" s="1"/>
  <c r="CF24" i="56"/>
  <c r="CS23" i="56"/>
  <c r="CQ23" i="56"/>
  <c r="CP23" i="56"/>
  <c r="CO23" i="56"/>
  <c r="CJ23" i="56"/>
  <c r="CD23" i="56"/>
  <c r="CB23" i="56"/>
  <c r="BX23" i="56"/>
  <c r="BW23" i="56"/>
  <c r="CR17" i="56"/>
  <c r="CL17" i="56"/>
  <c r="CF17" i="56"/>
  <c r="CF48" i="56" s="1"/>
  <c r="CF47" i="56" s="1"/>
  <c r="CR16" i="56"/>
  <c r="CT16" i="56" s="1"/>
  <c r="CL16" i="56"/>
  <c r="CF16" i="56"/>
  <c r="CQ15" i="56"/>
  <c r="CP15" i="56"/>
  <c r="CO15" i="56"/>
  <c r="CJ15" i="56"/>
  <c r="CD15" i="56"/>
  <c r="CB15" i="56"/>
  <c r="BX15" i="56"/>
  <c r="BW15" i="56"/>
  <c r="CR14" i="56"/>
  <c r="CL14" i="56"/>
  <c r="CF14" i="56"/>
  <c r="CR13" i="56"/>
  <c r="CL13" i="56"/>
  <c r="CF13" i="56"/>
  <c r="CR12" i="56"/>
  <c r="CT12" i="56" s="1"/>
  <c r="CL12" i="56"/>
  <c r="CH12" i="56" s="1"/>
  <c r="CF12" i="56"/>
  <c r="CS11" i="56"/>
  <c r="CQ11" i="56"/>
  <c r="CP11" i="56"/>
  <c r="CO11" i="56"/>
  <c r="CJ11" i="56"/>
  <c r="CD11" i="56"/>
  <c r="CB11" i="56"/>
  <c r="BX11" i="56"/>
  <c r="BW11" i="56"/>
  <c r="BN74" i="56"/>
  <c r="BJ74" i="56" s="1"/>
  <c r="BH74" i="56"/>
  <c r="BN73" i="56"/>
  <c r="BJ73" i="56" s="1"/>
  <c r="BH73" i="56"/>
  <c r="BT63" i="56"/>
  <c r="BN63" i="56"/>
  <c r="BJ63" i="56" s="1"/>
  <c r="BH63" i="56"/>
  <c r="BT62" i="56"/>
  <c r="BN62" i="56"/>
  <c r="BJ62" i="56" s="1"/>
  <c r="BH62" i="56"/>
  <c r="BV61" i="56"/>
  <c r="BR61" i="56"/>
  <c r="BL61" i="56"/>
  <c r="BF61" i="56"/>
  <c r="BD61" i="56"/>
  <c r="AZ61" i="56"/>
  <c r="AY61" i="56"/>
  <c r="BT60" i="56"/>
  <c r="BV60" i="56" s="1"/>
  <c r="BN60" i="56"/>
  <c r="BJ60" i="56" s="1"/>
  <c r="BH60" i="56"/>
  <c r="BT59" i="56"/>
  <c r="BV59" i="56" s="1"/>
  <c r="BN59" i="56"/>
  <c r="BJ59" i="56" s="1"/>
  <c r="BH59" i="56"/>
  <c r="BL58" i="56"/>
  <c r="BF58" i="56"/>
  <c r="BD58" i="56"/>
  <c r="AZ58" i="56"/>
  <c r="AY58" i="56"/>
  <c r="BV69" i="56"/>
  <c r="BN69" i="56"/>
  <c r="BJ69" i="56" s="1"/>
  <c r="BH69" i="56"/>
  <c r="BT68" i="56"/>
  <c r="BV68" i="56" s="1"/>
  <c r="BN68" i="56"/>
  <c r="BJ68" i="56" s="1"/>
  <c r="BH68" i="56"/>
  <c r="BU67" i="56"/>
  <c r="BT67" i="56"/>
  <c r="BS67" i="56"/>
  <c r="BR67" i="56"/>
  <c r="BQ67" i="56"/>
  <c r="BL67" i="56"/>
  <c r="BF67" i="56"/>
  <c r="BD67" i="56"/>
  <c r="AZ67" i="56"/>
  <c r="BT53" i="56"/>
  <c r="BN53" i="56"/>
  <c r="BH53" i="56"/>
  <c r="BT52" i="56"/>
  <c r="BT51" i="56" s="1"/>
  <c r="BN52" i="56"/>
  <c r="BH52" i="56"/>
  <c r="BT46" i="56"/>
  <c r="BN46" i="56"/>
  <c r="BJ46" i="56" s="1"/>
  <c r="BH46" i="56"/>
  <c r="BT45" i="56"/>
  <c r="BV45" i="56" s="1"/>
  <c r="BN45" i="56"/>
  <c r="BH45" i="56"/>
  <c r="BT44" i="56"/>
  <c r="BV44" i="56" s="1"/>
  <c r="BN44" i="56"/>
  <c r="BJ44" i="56" s="1"/>
  <c r="BH44" i="56"/>
  <c r="BU43" i="56"/>
  <c r="BS43" i="56"/>
  <c r="BR43" i="56"/>
  <c r="BQ43" i="56"/>
  <c r="BL43" i="56"/>
  <c r="BF43" i="56"/>
  <c r="BD43" i="56"/>
  <c r="AZ43" i="56"/>
  <c r="AY43" i="56"/>
  <c r="BT41" i="56"/>
  <c r="BV41" i="56" s="1"/>
  <c r="BN41" i="56"/>
  <c r="BJ41" i="56" s="1"/>
  <c r="BH41" i="56"/>
  <c r="BT40" i="56"/>
  <c r="BV40" i="56" s="1"/>
  <c r="BN40" i="56"/>
  <c r="BJ40" i="56" s="1"/>
  <c r="BH40" i="56"/>
  <c r="BS39" i="56"/>
  <c r="BR39" i="56"/>
  <c r="BQ39" i="56"/>
  <c r="BL39" i="56"/>
  <c r="BF39" i="56"/>
  <c r="BD39" i="56"/>
  <c r="AZ39" i="56"/>
  <c r="AY39" i="56"/>
  <c r="BN38" i="56"/>
  <c r="BH38" i="56"/>
  <c r="BT37" i="56"/>
  <c r="BV37" i="56" s="1"/>
  <c r="BV35" i="56" s="1"/>
  <c r="BN37" i="56"/>
  <c r="BJ37" i="56" s="1"/>
  <c r="BH37" i="56"/>
  <c r="BT36" i="56"/>
  <c r="BN36" i="56"/>
  <c r="BJ36" i="56" s="1"/>
  <c r="BH36" i="56"/>
  <c r="BS35" i="56"/>
  <c r="BR35" i="56"/>
  <c r="BQ35" i="56"/>
  <c r="BL35" i="56"/>
  <c r="BF35" i="56"/>
  <c r="BD35" i="56"/>
  <c r="AZ35" i="56"/>
  <c r="AY35" i="56"/>
  <c r="BV34" i="56"/>
  <c r="BT34" i="56"/>
  <c r="BN34" i="56"/>
  <c r="BJ34" i="56" s="1"/>
  <c r="BH34" i="56"/>
  <c r="BT33" i="56"/>
  <c r="BV33" i="56" s="1"/>
  <c r="BV31" i="56" s="1"/>
  <c r="BN33" i="56"/>
  <c r="BJ33" i="56" s="1"/>
  <c r="BH33" i="56"/>
  <c r="BT32" i="56"/>
  <c r="BN32" i="56"/>
  <c r="BH32" i="56"/>
  <c r="BU31" i="56"/>
  <c r="BS31" i="56"/>
  <c r="BR31" i="56"/>
  <c r="BQ31" i="56"/>
  <c r="BL31" i="56"/>
  <c r="BF31" i="56"/>
  <c r="BD31" i="56"/>
  <c r="AZ31" i="56"/>
  <c r="AY31" i="56"/>
  <c r="BV30" i="56"/>
  <c r="BV49" i="56" s="1"/>
  <c r="BT30" i="56"/>
  <c r="BN30" i="56"/>
  <c r="BJ30" i="56" s="1"/>
  <c r="BH30" i="56"/>
  <c r="BT29" i="56"/>
  <c r="BV29" i="56" s="1"/>
  <c r="BN29" i="56"/>
  <c r="BJ29" i="56" s="1"/>
  <c r="BH29" i="56"/>
  <c r="BT28" i="56"/>
  <c r="BV28" i="56" s="1"/>
  <c r="BN28" i="56"/>
  <c r="BJ28" i="56" s="1"/>
  <c r="BH28" i="56"/>
  <c r="BS27" i="56"/>
  <c r="BR27" i="56"/>
  <c r="BQ27" i="56"/>
  <c r="BL27" i="56"/>
  <c r="BF27" i="56"/>
  <c r="BD27" i="56"/>
  <c r="AZ27" i="56"/>
  <c r="AY27" i="56"/>
  <c r="BT26" i="56"/>
  <c r="BT49" i="56" s="1"/>
  <c r="BN26" i="56"/>
  <c r="BH26" i="56"/>
  <c r="BT25" i="56"/>
  <c r="BV25" i="56" s="1"/>
  <c r="BN25" i="56"/>
  <c r="BJ25" i="56" s="1"/>
  <c r="BH25" i="56"/>
  <c r="BT24" i="56"/>
  <c r="BV24" i="56" s="1"/>
  <c r="BN24" i="56"/>
  <c r="BH24" i="56"/>
  <c r="BU23" i="56"/>
  <c r="BS23" i="56"/>
  <c r="BR23" i="56"/>
  <c r="BQ23" i="56"/>
  <c r="BL23" i="56"/>
  <c r="BF23" i="56"/>
  <c r="BD23" i="56"/>
  <c r="AZ23" i="56"/>
  <c r="AY23" i="56"/>
  <c r="BT17" i="56"/>
  <c r="BN17" i="56"/>
  <c r="BH17" i="56"/>
  <c r="BH48" i="56" s="1"/>
  <c r="BH47" i="56" s="1"/>
  <c r="BT16" i="56"/>
  <c r="BV16" i="56" s="1"/>
  <c r="BN16" i="56"/>
  <c r="BH16" i="56"/>
  <c r="BS15" i="56"/>
  <c r="BR15" i="56"/>
  <c r="BQ15" i="56"/>
  <c r="BL15" i="56"/>
  <c r="BF15" i="56"/>
  <c r="BD15" i="56"/>
  <c r="AZ15" i="56"/>
  <c r="AY15" i="56"/>
  <c r="BT14" i="56"/>
  <c r="BN14" i="56"/>
  <c r="BH14" i="56"/>
  <c r="BT13" i="56"/>
  <c r="BN13" i="56"/>
  <c r="BJ13" i="56" s="1"/>
  <c r="BH13" i="56"/>
  <c r="BT12" i="56"/>
  <c r="BV12" i="56" s="1"/>
  <c r="BN12" i="56"/>
  <c r="BJ12" i="56" s="1"/>
  <c r="BH12" i="56"/>
  <c r="BU11" i="56"/>
  <c r="BS11" i="56"/>
  <c r="BR11" i="56"/>
  <c r="BQ11" i="56"/>
  <c r="BL11" i="56"/>
  <c r="BF11" i="56"/>
  <c r="BD11" i="56"/>
  <c r="AZ11" i="56"/>
  <c r="AY11" i="56"/>
  <c r="AP74" i="56"/>
  <c r="AL74" i="56" s="1"/>
  <c r="AJ74" i="56"/>
  <c r="AP73" i="56"/>
  <c r="AL73" i="56" s="1"/>
  <c r="AJ73" i="56"/>
  <c r="AV63" i="56"/>
  <c r="AV61" i="56" s="1"/>
  <c r="AP63" i="56"/>
  <c r="AL63" i="56" s="1"/>
  <c r="AJ63" i="56"/>
  <c r="AV62" i="56"/>
  <c r="AP62" i="56"/>
  <c r="AL62" i="56" s="1"/>
  <c r="AJ62" i="56"/>
  <c r="AX61" i="56"/>
  <c r="AT61" i="56"/>
  <c r="AN61" i="56"/>
  <c r="AH61" i="56"/>
  <c r="AF61" i="56"/>
  <c r="AB61" i="56"/>
  <c r="AA61" i="56"/>
  <c r="AV60" i="56"/>
  <c r="AX60" i="56" s="1"/>
  <c r="AP60" i="56"/>
  <c r="AL60" i="56" s="1"/>
  <c r="AJ60" i="56"/>
  <c r="AV59" i="56"/>
  <c r="AX59" i="56" s="1"/>
  <c r="AX71" i="56" s="1"/>
  <c r="AP59" i="56"/>
  <c r="AJ59" i="56"/>
  <c r="AN58" i="56"/>
  <c r="AH58" i="56"/>
  <c r="AF58" i="56"/>
  <c r="AB58" i="56"/>
  <c r="AA58" i="56"/>
  <c r="AX69" i="56"/>
  <c r="AP69" i="56"/>
  <c r="AL69" i="56" s="1"/>
  <c r="AJ69" i="56"/>
  <c r="AV68" i="56"/>
  <c r="AX68" i="56" s="1"/>
  <c r="AP68" i="56"/>
  <c r="AJ68" i="56"/>
  <c r="AW67" i="56"/>
  <c r="AV67" i="56"/>
  <c r="AU67" i="56"/>
  <c r="AT67" i="56"/>
  <c r="AS67" i="56"/>
  <c r="AN67" i="56"/>
  <c r="AH67" i="56"/>
  <c r="AF67" i="56"/>
  <c r="AB67" i="56"/>
  <c r="AV53" i="56"/>
  <c r="AX53" i="56" s="1"/>
  <c r="AP53" i="56"/>
  <c r="AL53" i="56" s="1"/>
  <c r="AJ53" i="56"/>
  <c r="AV52" i="56"/>
  <c r="AV51" i="56" s="1"/>
  <c r="AP52" i="56"/>
  <c r="AJ52" i="56"/>
  <c r="AJ51" i="56" s="1"/>
  <c r="AV46" i="56"/>
  <c r="AP46" i="56"/>
  <c r="AL46" i="56" s="1"/>
  <c r="AJ46" i="56"/>
  <c r="AV45" i="56"/>
  <c r="AP45" i="56"/>
  <c r="AL45" i="56" s="1"/>
  <c r="AJ45" i="56"/>
  <c r="AV44" i="56"/>
  <c r="AX44" i="56" s="1"/>
  <c r="AP44" i="56"/>
  <c r="AL44" i="56" s="1"/>
  <c r="AJ44" i="56"/>
  <c r="AW43" i="56"/>
  <c r="AU43" i="56"/>
  <c r="AT43" i="56"/>
  <c r="AS43" i="56"/>
  <c r="AN43" i="56"/>
  <c r="AH43" i="56"/>
  <c r="AF43" i="56"/>
  <c r="AB43" i="56"/>
  <c r="AA43" i="56"/>
  <c r="AV41" i="56"/>
  <c r="AX41" i="56" s="1"/>
  <c r="AP41" i="56"/>
  <c r="AL41" i="56" s="1"/>
  <c r="AJ41" i="56"/>
  <c r="AV40" i="56"/>
  <c r="AX40" i="56" s="1"/>
  <c r="AP40" i="56"/>
  <c r="AL40" i="56" s="1"/>
  <c r="AJ40" i="56"/>
  <c r="AU39" i="56"/>
  <c r="AT39" i="56"/>
  <c r="AS39" i="56"/>
  <c r="AN39" i="56"/>
  <c r="AH39" i="56"/>
  <c r="AF39" i="56"/>
  <c r="AB39" i="56"/>
  <c r="AA39" i="56"/>
  <c r="AP38" i="56"/>
  <c r="AL38" i="56" s="1"/>
  <c r="AJ38" i="56"/>
  <c r="AV37" i="56"/>
  <c r="AP37" i="56"/>
  <c r="AL37" i="56" s="1"/>
  <c r="AJ37" i="56"/>
  <c r="AV36" i="56"/>
  <c r="AP36" i="56"/>
  <c r="AJ36" i="56"/>
  <c r="AU35" i="56"/>
  <c r="AT35" i="56"/>
  <c r="AS35" i="56"/>
  <c r="AN35" i="56"/>
  <c r="AH35" i="56"/>
  <c r="AF35" i="56"/>
  <c r="AB35" i="56"/>
  <c r="AA35" i="56"/>
  <c r="AX34" i="56"/>
  <c r="AV34" i="56"/>
  <c r="AP34" i="56"/>
  <c r="AL34" i="56" s="1"/>
  <c r="AJ34" i="56"/>
  <c r="AV33" i="56"/>
  <c r="AP33" i="56"/>
  <c r="AL33" i="56" s="1"/>
  <c r="AJ33" i="56"/>
  <c r="AV32" i="56"/>
  <c r="AP32" i="56"/>
  <c r="AL32" i="56" s="1"/>
  <c r="AJ32" i="56"/>
  <c r="AW31" i="56"/>
  <c r="AU31" i="56"/>
  <c r="AT31" i="56"/>
  <c r="AS31" i="56"/>
  <c r="AN31" i="56"/>
  <c r="AH31" i="56"/>
  <c r="AF31" i="56"/>
  <c r="AB31" i="56"/>
  <c r="AA31" i="56"/>
  <c r="AX30" i="56"/>
  <c r="AX49" i="56" s="1"/>
  <c r="AV30" i="56"/>
  <c r="AP30" i="56"/>
  <c r="AL30" i="56" s="1"/>
  <c r="AJ30" i="56"/>
  <c r="AV29" i="56"/>
  <c r="AP29" i="56"/>
  <c r="AL29" i="56" s="1"/>
  <c r="AJ29" i="56"/>
  <c r="AV28" i="56"/>
  <c r="AX28" i="56" s="1"/>
  <c r="AP28" i="56"/>
  <c r="AL28" i="56" s="1"/>
  <c r="AJ28" i="56"/>
  <c r="AU27" i="56"/>
  <c r="AT27" i="56"/>
  <c r="AS27" i="56"/>
  <c r="AN27" i="56"/>
  <c r="AH27" i="56"/>
  <c r="AF27" i="56"/>
  <c r="AB27" i="56"/>
  <c r="AA27" i="56"/>
  <c r="AV26" i="56"/>
  <c r="AV49" i="56" s="1"/>
  <c r="AP26" i="56"/>
  <c r="AJ26" i="56"/>
  <c r="AV25" i="56"/>
  <c r="AX25" i="56" s="1"/>
  <c r="AP25" i="56"/>
  <c r="AL25" i="56" s="1"/>
  <c r="AJ25" i="56"/>
  <c r="AV24" i="56"/>
  <c r="AX24" i="56" s="1"/>
  <c r="AP24" i="56"/>
  <c r="AL24" i="56" s="1"/>
  <c r="AJ24" i="56"/>
  <c r="AW23" i="56"/>
  <c r="AU23" i="56"/>
  <c r="AT23" i="56"/>
  <c r="AS23" i="56"/>
  <c r="AN23" i="56"/>
  <c r="AH23" i="56"/>
  <c r="AF23" i="56"/>
  <c r="AB23" i="56"/>
  <c r="AA23" i="56"/>
  <c r="AV17" i="56"/>
  <c r="AP17" i="56"/>
  <c r="AJ17" i="56"/>
  <c r="AJ48" i="56" s="1"/>
  <c r="AJ47" i="56" s="1"/>
  <c r="AV16" i="56"/>
  <c r="AX16" i="56" s="1"/>
  <c r="AP16" i="56"/>
  <c r="AJ16" i="56"/>
  <c r="AU15" i="56"/>
  <c r="AT15" i="56"/>
  <c r="AS15" i="56"/>
  <c r="AN15" i="56"/>
  <c r="AH15" i="56"/>
  <c r="AF15" i="56"/>
  <c r="AB15" i="56"/>
  <c r="AA15" i="56"/>
  <c r="AV14" i="56"/>
  <c r="AP14" i="56"/>
  <c r="AL14" i="56" s="1"/>
  <c r="AJ14" i="56"/>
  <c r="AV13" i="56"/>
  <c r="AP13" i="56"/>
  <c r="AJ13" i="56"/>
  <c r="AV12" i="56"/>
  <c r="AX12" i="56" s="1"/>
  <c r="AP12" i="56"/>
  <c r="AL12" i="56" s="1"/>
  <c r="AJ12" i="56"/>
  <c r="AW11" i="56"/>
  <c r="AU11" i="56"/>
  <c r="AT11" i="56"/>
  <c r="AS11" i="56"/>
  <c r="AN11" i="56"/>
  <c r="AH11" i="56"/>
  <c r="AF11" i="56"/>
  <c r="AB11" i="56"/>
  <c r="AA11" i="56"/>
  <c r="U67" i="56"/>
  <c r="V67" i="56"/>
  <c r="W67" i="56"/>
  <c r="Y67" i="56"/>
  <c r="U43" i="56"/>
  <c r="V43" i="56"/>
  <c r="W43" i="56"/>
  <c r="Y43" i="56"/>
  <c r="U39" i="56"/>
  <c r="V39" i="56"/>
  <c r="W39" i="56"/>
  <c r="U35" i="56"/>
  <c r="V35" i="56"/>
  <c r="W35" i="56"/>
  <c r="U31" i="56"/>
  <c r="V31" i="56"/>
  <c r="W31" i="56"/>
  <c r="Y31" i="56"/>
  <c r="W27" i="56"/>
  <c r="W23" i="56"/>
  <c r="W15" i="56"/>
  <c r="Y23" i="56"/>
  <c r="U27" i="56"/>
  <c r="U23" i="56"/>
  <c r="U15" i="56"/>
  <c r="L73" i="56"/>
  <c r="L41" i="56"/>
  <c r="L40" i="56"/>
  <c r="L38" i="56"/>
  <c r="L37" i="56"/>
  <c r="L36" i="56"/>
  <c r="L34" i="56"/>
  <c r="L33" i="56"/>
  <c r="L32" i="56"/>
  <c r="L30" i="56"/>
  <c r="L29" i="56"/>
  <c r="L28" i="56"/>
  <c r="L26" i="56"/>
  <c r="L25" i="56"/>
  <c r="L24" i="56"/>
  <c r="L17" i="56"/>
  <c r="L16" i="56"/>
  <c r="L12" i="56"/>
  <c r="C61" i="56"/>
  <c r="C58" i="56"/>
  <c r="C43" i="56"/>
  <c r="C39" i="56"/>
  <c r="C35" i="56"/>
  <c r="C31" i="56"/>
  <c r="C27" i="56"/>
  <c r="C23" i="56"/>
  <c r="C15" i="56"/>
  <c r="AN50" i="56" l="1"/>
  <c r="BL50" i="56"/>
  <c r="CJ50" i="56"/>
  <c r="AB70" i="56"/>
  <c r="AS50" i="56"/>
  <c r="BQ50" i="56"/>
  <c r="CO50" i="56"/>
  <c r="AH50" i="56"/>
  <c r="AT50" i="56"/>
  <c r="BR50" i="56"/>
  <c r="CP50" i="56"/>
  <c r="AS70" i="56"/>
  <c r="AX17" i="56"/>
  <c r="AV48" i="56"/>
  <c r="AV47" i="56" s="1"/>
  <c r="AU50" i="56"/>
  <c r="BV17" i="56"/>
  <c r="BT48" i="56"/>
  <c r="BT47" i="56" s="1"/>
  <c r="BS50" i="56"/>
  <c r="CT17" i="56"/>
  <c r="CR48" i="56"/>
  <c r="CR47" i="56" s="1"/>
  <c r="CQ50" i="56"/>
  <c r="AA50" i="56"/>
  <c r="AW50" i="56"/>
  <c r="AY50" i="56"/>
  <c r="BU50" i="56"/>
  <c r="BW50" i="56"/>
  <c r="CS50" i="56"/>
  <c r="CD50" i="56"/>
  <c r="AB50" i="56"/>
  <c r="AZ50" i="56"/>
  <c r="BX50" i="56"/>
  <c r="BF50" i="56"/>
  <c r="AF50" i="56"/>
  <c r="BD50" i="56"/>
  <c r="CB50" i="56"/>
  <c r="AW70" i="56"/>
  <c r="CY54" i="56"/>
  <c r="CY78" i="56"/>
  <c r="BV48" i="56"/>
  <c r="BV47" i="56" s="1"/>
  <c r="CT48" i="56"/>
  <c r="CT47" i="56" s="1"/>
  <c r="BN48" i="56"/>
  <c r="BN47" i="56" s="1"/>
  <c r="CL48" i="56"/>
  <c r="CL47" i="56" s="1"/>
  <c r="AJ49" i="56"/>
  <c r="BH49" i="56"/>
  <c r="CF49" i="56"/>
  <c r="AP48" i="56"/>
  <c r="AP47" i="56" s="1"/>
  <c r="AL26" i="56"/>
  <c r="AL49" i="56" s="1"/>
  <c r="AP49" i="56"/>
  <c r="BJ26" i="56"/>
  <c r="BN49" i="56"/>
  <c r="CH26" i="56"/>
  <c r="CH49" i="56" s="1"/>
  <c r="CL49" i="56"/>
  <c r="CB70" i="56"/>
  <c r="CG70" i="56"/>
  <c r="AF70" i="56"/>
  <c r="AK70" i="56"/>
  <c r="BW70" i="56"/>
  <c r="CC70" i="56"/>
  <c r="CC75" i="56" s="1"/>
  <c r="CI70" i="56"/>
  <c r="BQ54" i="56"/>
  <c r="BQ75" i="56" s="1"/>
  <c r="BE70" i="56"/>
  <c r="BK70" i="56"/>
  <c r="BR70" i="56"/>
  <c r="BT61" i="56"/>
  <c r="CR31" i="56"/>
  <c r="AB54" i="56"/>
  <c r="AB75" i="56" s="1"/>
  <c r="AB76" i="56" s="1"/>
  <c r="AH54" i="56"/>
  <c r="AN54" i="56"/>
  <c r="AN75" i="56" s="1"/>
  <c r="AU54" i="56"/>
  <c r="BI54" i="56"/>
  <c r="AA70" i="56"/>
  <c r="AG70" i="56"/>
  <c r="AM70" i="56"/>
  <c r="AT70" i="56"/>
  <c r="CO70" i="56"/>
  <c r="CF51" i="56"/>
  <c r="AH70" i="56"/>
  <c r="AN70" i="56"/>
  <c r="AU70" i="56"/>
  <c r="AE70" i="56"/>
  <c r="AO70" i="56"/>
  <c r="CR27" i="56"/>
  <c r="AY70" i="56"/>
  <c r="CR61" i="56"/>
  <c r="BW54" i="56"/>
  <c r="CC54" i="56"/>
  <c r="CI54" i="56"/>
  <c r="CI75" i="56" s="1"/>
  <c r="CP54" i="56"/>
  <c r="CP75" i="56" s="1"/>
  <c r="AA54" i="56"/>
  <c r="AG54" i="56"/>
  <c r="AG75" i="56" s="1"/>
  <c r="AM54" i="56"/>
  <c r="AM75" i="56" s="1"/>
  <c r="BV67" i="56"/>
  <c r="AI54" i="56"/>
  <c r="AI75" i="56" s="1"/>
  <c r="AO54" i="56"/>
  <c r="AO75" i="56" s="1"/>
  <c r="AW54" i="56"/>
  <c r="AW75" i="56" s="1"/>
  <c r="AW76" i="56" s="1"/>
  <c r="AL52" i="56"/>
  <c r="AL51" i="56" s="1"/>
  <c r="AP51" i="56"/>
  <c r="AJ72" i="56"/>
  <c r="BJ52" i="56"/>
  <c r="BN51" i="56"/>
  <c r="BH72" i="56"/>
  <c r="CH52" i="56"/>
  <c r="CH51" i="56" s="1"/>
  <c r="CL51" i="56"/>
  <c r="CT71" i="56"/>
  <c r="AF54" i="56"/>
  <c r="AK54" i="56"/>
  <c r="AK75" i="56" s="1"/>
  <c r="AS54" i="56"/>
  <c r="AS75" i="56" s="1"/>
  <c r="BI75" i="56"/>
  <c r="CO54" i="56"/>
  <c r="AJ71" i="56"/>
  <c r="AL72" i="56"/>
  <c r="BT35" i="56"/>
  <c r="BH71" i="56"/>
  <c r="BJ72" i="56"/>
  <c r="CR35" i="56"/>
  <c r="CR51" i="56"/>
  <c r="CF72" i="56"/>
  <c r="CL61" i="56"/>
  <c r="AP71" i="56"/>
  <c r="AX72" i="56"/>
  <c r="AX70" i="56" s="1"/>
  <c r="BJ71" i="56"/>
  <c r="BV72" i="56"/>
  <c r="CH72" i="56"/>
  <c r="D70" i="56"/>
  <c r="BH51" i="56"/>
  <c r="BV71" i="56"/>
  <c r="CH71" i="56"/>
  <c r="CH70" i="56" s="1"/>
  <c r="CT72" i="56"/>
  <c r="W70" i="56"/>
  <c r="AL17" i="56"/>
  <c r="AL48" i="56" s="1"/>
  <c r="AL47" i="56" s="1"/>
  <c r="AL16" i="56"/>
  <c r="BJ17" i="56"/>
  <c r="CH17" i="56"/>
  <c r="CH48" i="56" s="1"/>
  <c r="CH47" i="56" s="1"/>
  <c r="BJ16" i="56"/>
  <c r="CH16" i="56"/>
  <c r="AT54" i="56"/>
  <c r="AJ31" i="56"/>
  <c r="BN11" i="56"/>
  <c r="J70" i="56"/>
  <c r="AV71" i="56"/>
  <c r="AP72" i="56"/>
  <c r="AV72" i="56"/>
  <c r="BN71" i="56"/>
  <c r="BT71" i="56"/>
  <c r="BN72" i="56"/>
  <c r="BT72" i="56"/>
  <c r="CL71" i="56"/>
  <c r="CR71" i="56"/>
  <c r="CL72" i="56"/>
  <c r="CR72" i="56"/>
  <c r="BH27" i="56"/>
  <c r="BE54" i="56"/>
  <c r="BE75" i="56" s="1"/>
  <c r="BK54" i="56"/>
  <c r="BG54" i="56"/>
  <c r="BG75" i="56" s="1"/>
  <c r="CG54" i="56"/>
  <c r="BW75" i="56"/>
  <c r="CE54" i="56"/>
  <c r="CE75" i="56" s="1"/>
  <c r="C70" i="56"/>
  <c r="G70" i="56"/>
  <c r="I70" i="56"/>
  <c r="M70" i="56"/>
  <c r="Q70" i="56"/>
  <c r="CF71" i="56"/>
  <c r="AY54" i="56"/>
  <c r="BR54" i="56"/>
  <c r="CF15" i="56"/>
  <c r="BX54" i="56"/>
  <c r="BX75" i="56" s="1"/>
  <c r="DA75" i="56"/>
  <c r="AJ67" i="56"/>
  <c r="AJ27" i="56"/>
  <c r="BH56" i="56"/>
  <c r="CF31" i="56"/>
  <c r="CL67" i="56"/>
  <c r="AZ54" i="56"/>
  <c r="AZ75" i="56" s="1"/>
  <c r="AZ76" i="56" s="1"/>
  <c r="BF54" i="56"/>
  <c r="BF75" i="56" s="1"/>
  <c r="BL54" i="56"/>
  <c r="BL75" i="56" s="1"/>
  <c r="BS54" i="56"/>
  <c r="BS75" i="56" s="1"/>
  <c r="BC54" i="56"/>
  <c r="BC75" i="56" s="1"/>
  <c r="BM54" i="56"/>
  <c r="BM75" i="56" s="1"/>
  <c r="BU54" i="56"/>
  <c r="BU75" i="56" s="1"/>
  <c r="BU76" i="56" s="1"/>
  <c r="BD54" i="56"/>
  <c r="BD75" i="56" s="1"/>
  <c r="CD54" i="56"/>
  <c r="CD75" i="56" s="1"/>
  <c r="CJ54" i="56"/>
  <c r="CJ75" i="56" s="1"/>
  <c r="CQ54" i="56"/>
  <c r="CQ75" i="56" s="1"/>
  <c r="CQ76" i="56" s="1"/>
  <c r="CA54" i="56"/>
  <c r="CA75" i="56" s="1"/>
  <c r="CK54" i="56"/>
  <c r="CK75" i="56" s="1"/>
  <c r="CS54" i="56"/>
  <c r="CS75" i="56" s="1"/>
  <c r="CB54" i="56"/>
  <c r="CB75" i="56" s="1"/>
  <c r="CR56" i="56"/>
  <c r="D54" i="56"/>
  <c r="D75" i="56" s="1"/>
  <c r="G54" i="56"/>
  <c r="G75" i="56" s="1"/>
  <c r="Y54" i="56"/>
  <c r="Y75" i="56" s="1"/>
  <c r="DG75" i="56"/>
  <c r="AJ35" i="56"/>
  <c r="AJ39" i="56"/>
  <c r="AX67" i="56"/>
  <c r="C54" i="56"/>
  <c r="AJ23" i="56"/>
  <c r="BV15" i="56"/>
  <c r="BT31" i="56"/>
  <c r="CR15" i="56"/>
  <c r="H54" i="56"/>
  <c r="H75" i="56" s="1"/>
  <c r="O54" i="56"/>
  <c r="O75" i="56" s="1"/>
  <c r="W54" i="56"/>
  <c r="W75" i="56" s="1"/>
  <c r="W76" i="56" s="1"/>
  <c r="AE54" i="56"/>
  <c r="AE75" i="56" s="1"/>
  <c r="DI75" i="56"/>
  <c r="CH67" i="56"/>
  <c r="AV11" i="56"/>
  <c r="AV27" i="56"/>
  <c r="BT56" i="56"/>
  <c r="BT15" i="56"/>
  <c r="CF67" i="56"/>
  <c r="K54" i="56"/>
  <c r="K75" i="56" s="1"/>
  <c r="M54" i="56"/>
  <c r="AJ57" i="56"/>
  <c r="I54" i="56"/>
  <c r="I75" i="56" s="1"/>
  <c r="U54" i="56"/>
  <c r="U75" i="56" s="1"/>
  <c r="U76" i="56" s="1"/>
  <c r="AP58" i="56"/>
  <c r="BH58" i="56"/>
  <c r="AJ58" i="56"/>
  <c r="BV39" i="56"/>
  <c r="BV58" i="56"/>
  <c r="AL59" i="56"/>
  <c r="BN58" i="56"/>
  <c r="CT56" i="56"/>
  <c r="AJ56" i="56"/>
  <c r="CT52" i="56"/>
  <c r="CT51" i="56" s="1"/>
  <c r="AV31" i="56"/>
  <c r="BV52" i="56"/>
  <c r="BJ67" i="56"/>
  <c r="CH13" i="56"/>
  <c r="CL11" i="56"/>
  <c r="AX14" i="56"/>
  <c r="AJ15" i="56"/>
  <c r="AP67" i="56"/>
  <c r="AL68" i="56"/>
  <c r="AL67" i="56" s="1"/>
  <c r="BT57" i="56"/>
  <c r="BN67" i="56"/>
  <c r="CR55" i="56"/>
  <c r="CT58" i="56"/>
  <c r="CF61" i="56"/>
  <c r="AV39" i="56"/>
  <c r="BJ39" i="56"/>
  <c r="AV55" i="56"/>
  <c r="AV56" i="56"/>
  <c r="AV57" i="56"/>
  <c r="AV23" i="56"/>
  <c r="AL61" i="56"/>
  <c r="BH23" i="56"/>
  <c r="BH31" i="56"/>
  <c r="BT43" i="56"/>
  <c r="CT15" i="56"/>
  <c r="CF23" i="56"/>
  <c r="CR43" i="56"/>
  <c r="CH61" i="56"/>
  <c r="P54" i="56"/>
  <c r="P75" i="56" s="1"/>
  <c r="BT55" i="56"/>
  <c r="DE75" i="56"/>
  <c r="AL43" i="56"/>
  <c r="BV53" i="56"/>
  <c r="BV56" i="56" s="1"/>
  <c r="BN61" i="56"/>
  <c r="BH61" i="56"/>
  <c r="CF56" i="56"/>
  <c r="CR23" i="56"/>
  <c r="CF55" i="56"/>
  <c r="V54" i="56"/>
  <c r="V75" i="56" s="1"/>
  <c r="CR57" i="56"/>
  <c r="AV35" i="56"/>
  <c r="AV43" i="56"/>
  <c r="AX58" i="56"/>
  <c r="AJ61" i="56"/>
  <c r="BH15" i="56"/>
  <c r="BH35" i="56"/>
  <c r="BH39" i="56"/>
  <c r="BH67" i="56"/>
  <c r="BJ61" i="56"/>
  <c r="CF57" i="56"/>
  <c r="CF27" i="56"/>
  <c r="CT31" i="56"/>
  <c r="CF35" i="56"/>
  <c r="CF39" i="56"/>
  <c r="CT67" i="56"/>
  <c r="J54" i="56"/>
  <c r="Q54" i="56"/>
  <c r="AJ55" i="56"/>
  <c r="BH57" i="56"/>
  <c r="BH55" i="56"/>
  <c r="AP55" i="56"/>
  <c r="AP56" i="56"/>
  <c r="AP57" i="56"/>
  <c r="BN55" i="56"/>
  <c r="BN56" i="56"/>
  <c r="BN57" i="56"/>
  <c r="CL55" i="56"/>
  <c r="CL56" i="56"/>
  <c r="CL57" i="56"/>
  <c r="CF11" i="56"/>
  <c r="BH43" i="56"/>
  <c r="AX39" i="56"/>
  <c r="BN43" i="56"/>
  <c r="AP35" i="56"/>
  <c r="AP39" i="56"/>
  <c r="CT27" i="56"/>
  <c r="CF43" i="56"/>
  <c r="CH35" i="56"/>
  <c r="BJ27" i="56"/>
  <c r="BH11" i="56"/>
  <c r="BV43" i="56"/>
  <c r="BV23" i="56"/>
  <c r="AJ43" i="56"/>
  <c r="CH23" i="56"/>
  <c r="AL36" i="56"/>
  <c r="AL35" i="56" s="1"/>
  <c r="CH27" i="56"/>
  <c r="CT39" i="56"/>
  <c r="AL39" i="56"/>
  <c r="AL31" i="56"/>
  <c r="BN23" i="56"/>
  <c r="CT23" i="56"/>
  <c r="CL31" i="56"/>
  <c r="CH31" i="56"/>
  <c r="CL23" i="56"/>
  <c r="AJ11" i="56"/>
  <c r="BN15" i="56"/>
  <c r="BN27" i="56"/>
  <c r="BV27" i="56"/>
  <c r="BN35" i="56"/>
  <c r="BJ45" i="56"/>
  <c r="BJ43" i="56" s="1"/>
  <c r="BJ53" i="56"/>
  <c r="CL27" i="56"/>
  <c r="CH39" i="56"/>
  <c r="CT43" i="56"/>
  <c r="AX23" i="56"/>
  <c r="AP23" i="56"/>
  <c r="AP27" i="56"/>
  <c r="BN31" i="56"/>
  <c r="CL35" i="56"/>
  <c r="CH43" i="56"/>
  <c r="CH58" i="56"/>
  <c r="CT14" i="56"/>
  <c r="CL39" i="56"/>
  <c r="CR39" i="56"/>
  <c r="CH14" i="56"/>
  <c r="CL43" i="56"/>
  <c r="CL58" i="56"/>
  <c r="CR11" i="56"/>
  <c r="CL15" i="56"/>
  <c r="BJ58" i="56"/>
  <c r="BV14" i="56"/>
  <c r="BN39" i="56"/>
  <c r="BT39" i="56"/>
  <c r="BJ14" i="56"/>
  <c r="BJ24" i="56"/>
  <c r="BJ32" i="56"/>
  <c r="BJ31" i="56" s="1"/>
  <c r="BJ38" i="56"/>
  <c r="BJ35" i="56" s="1"/>
  <c r="BT11" i="56"/>
  <c r="BT23" i="56"/>
  <c r="BT27" i="56"/>
  <c r="AL27" i="56"/>
  <c r="AX15" i="56"/>
  <c r="AX37" i="56"/>
  <c r="AX35" i="56" s="1"/>
  <c r="AP43" i="56"/>
  <c r="AX45" i="56"/>
  <c r="AX43" i="56" s="1"/>
  <c r="AP11" i="56"/>
  <c r="AP15" i="56"/>
  <c r="AV15" i="56"/>
  <c r="AX29" i="56"/>
  <c r="AX27" i="56" s="1"/>
  <c r="AX33" i="56"/>
  <c r="AX31" i="56" s="1"/>
  <c r="AX52" i="56"/>
  <c r="AP61" i="56"/>
  <c r="AL13" i="56"/>
  <c r="AL56" i="56" s="1"/>
  <c r="AP31" i="56"/>
  <c r="R69" i="56"/>
  <c r="N69" i="56" s="1"/>
  <c r="R41" i="56"/>
  <c r="N41" i="56" s="1"/>
  <c r="R38" i="56"/>
  <c r="N38" i="56" s="1"/>
  <c r="R37" i="56"/>
  <c r="N37" i="56" s="1"/>
  <c r="R33" i="56"/>
  <c r="N33" i="56" s="1"/>
  <c r="R29" i="56"/>
  <c r="N29" i="56" s="1"/>
  <c r="L69" i="56"/>
  <c r="P35" i="56"/>
  <c r="P15" i="56"/>
  <c r="P61" i="56"/>
  <c r="P58" i="56"/>
  <c r="P67" i="56"/>
  <c r="P43" i="56"/>
  <c r="P39" i="56"/>
  <c r="P27" i="56"/>
  <c r="P23" i="56"/>
  <c r="P11" i="56"/>
  <c r="BT50" i="56" l="1"/>
  <c r="AL57" i="56"/>
  <c r="BR75" i="56"/>
  <c r="BR76" i="56" s="1"/>
  <c r="BV70" i="56"/>
  <c r="AJ70" i="56"/>
  <c r="BW77" i="56"/>
  <c r="BW78" i="56" s="1"/>
  <c r="CF70" i="56"/>
  <c r="AH75" i="56"/>
  <c r="AL23" i="56"/>
  <c r="U77" i="56"/>
  <c r="AS76" i="56"/>
  <c r="AS77" i="56" s="1"/>
  <c r="AS78" i="56" s="1"/>
  <c r="CR50" i="56"/>
  <c r="CQ77" i="56"/>
  <c r="AF75" i="56"/>
  <c r="AF76" i="56" s="1"/>
  <c r="BW76" i="56"/>
  <c r="AV50" i="56"/>
  <c r="CP76" i="56"/>
  <c r="CP77" i="56"/>
  <c r="BB76" i="56"/>
  <c r="AW78" i="56"/>
  <c r="AW77" i="56"/>
  <c r="AD76" i="56"/>
  <c r="AB77" i="56"/>
  <c r="AD77" i="56" s="1"/>
  <c r="D76" i="56"/>
  <c r="D77" i="56" s="1"/>
  <c r="F77" i="56" s="1"/>
  <c r="CK76" i="56"/>
  <c r="CK77" i="56" s="1"/>
  <c r="CD76" i="56"/>
  <c r="BG76" i="56"/>
  <c r="BG77" i="56" s="1"/>
  <c r="BI76" i="56"/>
  <c r="AN76" i="56"/>
  <c r="AN77" i="56" s="1"/>
  <c r="AZ77" i="56"/>
  <c r="BB77" i="56" s="1"/>
  <c r="U78" i="56"/>
  <c r="CQ78" i="56"/>
  <c r="V76" i="56"/>
  <c r="K76" i="56"/>
  <c r="AE76" i="56"/>
  <c r="AE77" i="56" s="1"/>
  <c r="CA77" i="56"/>
  <c r="CA76" i="56"/>
  <c r="BD76" i="56"/>
  <c r="BD77" i="56" s="1"/>
  <c r="CE76" i="56"/>
  <c r="AL15" i="56"/>
  <c r="AM76" i="56"/>
  <c r="AM77" i="56"/>
  <c r="CI77" i="56"/>
  <c r="CI76" i="56"/>
  <c r="AU75" i="56"/>
  <c r="AA75" i="56"/>
  <c r="AH76" i="56"/>
  <c r="AH77" i="56" s="1"/>
  <c r="BX76" i="56"/>
  <c r="BU77" i="56"/>
  <c r="BU78" i="56" s="1"/>
  <c r="H76" i="56"/>
  <c r="H77" i="56" s="1"/>
  <c r="BC76" i="56"/>
  <c r="BC77" i="56" s="1"/>
  <c r="P76" i="56"/>
  <c r="P77" i="56"/>
  <c r="I76" i="56"/>
  <c r="I77" i="56" s="1"/>
  <c r="CB77" i="56"/>
  <c r="CB76" i="56"/>
  <c r="BL76" i="56"/>
  <c r="BL77" i="56" s="1"/>
  <c r="BE77" i="56"/>
  <c r="BE76" i="56"/>
  <c r="AK76" i="56"/>
  <c r="AK77" i="56" s="1"/>
  <c r="AO76" i="56"/>
  <c r="AO77" i="56" s="1"/>
  <c r="AG76" i="56"/>
  <c r="AG77" i="56" s="1"/>
  <c r="Y76" i="56"/>
  <c r="BQ76" i="56"/>
  <c r="BS76" i="56"/>
  <c r="O76" i="56"/>
  <c r="O77" i="56" s="1"/>
  <c r="G77" i="56"/>
  <c r="G76" i="56"/>
  <c r="CJ77" i="56"/>
  <c r="CJ76" i="56"/>
  <c r="BM76" i="56"/>
  <c r="BM77" i="56" s="1"/>
  <c r="BF76" i="56"/>
  <c r="BF77" i="56" s="1"/>
  <c r="CC76" i="56"/>
  <c r="CC77" i="56" s="1"/>
  <c r="AI76" i="56"/>
  <c r="AI77" i="56" s="1"/>
  <c r="CS76" i="56"/>
  <c r="CS77" i="56" s="1"/>
  <c r="W77" i="56"/>
  <c r="W78" i="56" s="1"/>
  <c r="BJ49" i="56"/>
  <c r="BN50" i="56"/>
  <c r="AJ50" i="56"/>
  <c r="BJ48" i="56"/>
  <c r="BJ47" i="56" s="1"/>
  <c r="CF50" i="56"/>
  <c r="BH50" i="56"/>
  <c r="CH15" i="56"/>
  <c r="AX48" i="56"/>
  <c r="AX47" i="56" s="1"/>
  <c r="AP50" i="56"/>
  <c r="CL50" i="56"/>
  <c r="BJ23" i="56"/>
  <c r="CG75" i="56"/>
  <c r="AT75" i="56"/>
  <c r="BH70" i="56"/>
  <c r="BK75" i="56"/>
  <c r="BJ70" i="56"/>
  <c r="CO75" i="56"/>
  <c r="Q75" i="56"/>
  <c r="AY75" i="56"/>
  <c r="CT55" i="56"/>
  <c r="CH55" i="56"/>
  <c r="CR70" i="56"/>
  <c r="BT70" i="56"/>
  <c r="AV70" i="56"/>
  <c r="AP70" i="56"/>
  <c r="CT70" i="56"/>
  <c r="BJ51" i="56"/>
  <c r="AX55" i="56"/>
  <c r="AX51" i="56"/>
  <c r="BV51" i="56"/>
  <c r="M75" i="56"/>
  <c r="BB51" i="56"/>
  <c r="AD51" i="56"/>
  <c r="BZ51" i="56"/>
  <c r="F51" i="56"/>
  <c r="BJ15" i="56"/>
  <c r="CH56" i="56"/>
  <c r="BZ75" i="56"/>
  <c r="J75" i="56"/>
  <c r="C75" i="56"/>
  <c r="E75" i="56" s="1"/>
  <c r="AD75" i="56"/>
  <c r="BZ22" i="56"/>
  <c r="AD22" i="56"/>
  <c r="F21" i="56"/>
  <c r="AD20" i="56"/>
  <c r="BZ19" i="56"/>
  <c r="BB19" i="56"/>
  <c r="BB21" i="56"/>
  <c r="BZ20" i="56"/>
  <c r="F19" i="56"/>
  <c r="BB22" i="56"/>
  <c r="F22" i="56"/>
  <c r="AD21" i="56"/>
  <c r="F20" i="56"/>
  <c r="BZ21" i="56"/>
  <c r="BB20" i="56"/>
  <c r="AD19" i="56"/>
  <c r="E21" i="56"/>
  <c r="AC19" i="56"/>
  <c r="AL58" i="56"/>
  <c r="AL71" i="56"/>
  <c r="AL70" i="56" s="1"/>
  <c r="BB75" i="56"/>
  <c r="CL70" i="56"/>
  <c r="BN70" i="56"/>
  <c r="AV54" i="56"/>
  <c r="AV75" i="56" s="1"/>
  <c r="AV76" i="56" s="1"/>
  <c r="BT54" i="56"/>
  <c r="AC29" i="56"/>
  <c r="BA17" i="56"/>
  <c r="DH58" i="56"/>
  <c r="BY26" i="56"/>
  <c r="AC59" i="56"/>
  <c r="BA58" i="56"/>
  <c r="AJ54" i="56"/>
  <c r="AJ75" i="56" s="1"/>
  <c r="AJ76" i="56" s="1"/>
  <c r="BJ57" i="56"/>
  <c r="BH54" i="56"/>
  <c r="BH75" i="56" s="1"/>
  <c r="BH76" i="56" s="1"/>
  <c r="CF54" i="56"/>
  <c r="CF75" i="56" s="1"/>
  <c r="CF76" i="56" s="1"/>
  <c r="BV55" i="56"/>
  <c r="BV57" i="56"/>
  <c r="CR54" i="56"/>
  <c r="CR75" i="56" s="1"/>
  <c r="AX57" i="56"/>
  <c r="AX11" i="56"/>
  <c r="AX50" i="56" s="1"/>
  <c r="DH27" i="56"/>
  <c r="CT11" i="56"/>
  <c r="CT50" i="56" s="1"/>
  <c r="CT57" i="56"/>
  <c r="CT54" i="56" s="1"/>
  <c r="BJ56" i="56"/>
  <c r="CH57" i="56"/>
  <c r="BN54" i="56"/>
  <c r="AL55" i="56"/>
  <c r="AP54" i="56"/>
  <c r="AP75" i="56" s="1"/>
  <c r="CL54" i="56"/>
  <c r="AX56" i="56"/>
  <c r="BJ55" i="56"/>
  <c r="CH11" i="56"/>
  <c r="CH50" i="56" s="1"/>
  <c r="BJ11" i="56"/>
  <c r="DH23" i="56"/>
  <c r="BV11" i="56"/>
  <c r="BV50" i="56" s="1"/>
  <c r="AL11" i="56"/>
  <c r="AL50" i="56" s="1"/>
  <c r="DH43" i="56"/>
  <c r="DH39" i="56"/>
  <c r="DH15" i="56"/>
  <c r="DH31" i="56"/>
  <c r="DH67" i="56"/>
  <c r="DH61" i="56"/>
  <c r="DH35" i="56"/>
  <c r="DH11" i="56"/>
  <c r="P31" i="56"/>
  <c r="P50" i="56" s="1"/>
  <c r="EN63" i="56"/>
  <c r="EN62" i="56"/>
  <c r="DT74" i="56"/>
  <c r="DT73" i="56"/>
  <c r="DT69" i="56"/>
  <c r="DT68" i="56"/>
  <c r="U11" i="56"/>
  <c r="U50" i="56" s="1"/>
  <c r="AF77" i="56" l="1"/>
  <c r="AZ78" i="56"/>
  <c r="BB78" i="56" s="1"/>
  <c r="AP76" i="56"/>
  <c r="BR77" i="56"/>
  <c r="BR78" i="56" s="1"/>
  <c r="E33" i="56"/>
  <c r="CT75" i="56"/>
  <c r="AL54" i="56"/>
  <c r="C76" i="56"/>
  <c r="BY45" i="56"/>
  <c r="BA62" i="56"/>
  <c r="AC39" i="56"/>
  <c r="AY76" i="56"/>
  <c r="AY77" i="56" s="1"/>
  <c r="BA77" i="56" s="1"/>
  <c r="CR76" i="56"/>
  <c r="AA76" i="56"/>
  <c r="AA77" i="56" s="1"/>
  <c r="AC77" i="56" s="1"/>
  <c r="BY77" i="56"/>
  <c r="BA61" i="56"/>
  <c r="BA41" i="56"/>
  <c r="AC25" i="56"/>
  <c r="E35" i="56"/>
  <c r="BY69" i="56"/>
  <c r="E31" i="56"/>
  <c r="AC62" i="56"/>
  <c r="E22" i="56"/>
  <c r="AC75" i="56"/>
  <c r="Q76" i="56"/>
  <c r="CS78" i="56"/>
  <c r="AF78" i="56"/>
  <c r="CJ78" i="56"/>
  <c r="O78" i="56"/>
  <c r="CF77" i="56"/>
  <c r="CF78" i="56" s="1"/>
  <c r="P78" i="56"/>
  <c r="H78" i="56"/>
  <c r="BZ76" i="56"/>
  <c r="AU76" i="56"/>
  <c r="AM78" i="56"/>
  <c r="K77" i="56"/>
  <c r="K78" i="56" s="1"/>
  <c r="BY78" i="56"/>
  <c r="BI77" i="56"/>
  <c r="BI78" i="56" s="1"/>
  <c r="CD77" i="56"/>
  <c r="CD78" i="56" s="1"/>
  <c r="AB78" i="56"/>
  <c r="AD78" i="56" s="1"/>
  <c r="BS77" i="56"/>
  <c r="BS78" i="56" s="1"/>
  <c r="CP78" i="56"/>
  <c r="E36" i="56"/>
  <c r="E67" i="56"/>
  <c r="E15" i="56"/>
  <c r="BA40" i="56"/>
  <c r="E20" i="56"/>
  <c r="BY21" i="56"/>
  <c r="J76" i="56"/>
  <c r="M77" i="56"/>
  <c r="M76" i="56"/>
  <c r="BK76" i="56"/>
  <c r="BK77" i="56" s="1"/>
  <c r="BH77" i="56"/>
  <c r="BH78" i="56" s="1"/>
  <c r="BY76" i="56"/>
  <c r="BY62" i="56"/>
  <c r="BA16" i="56"/>
  <c r="E27" i="56"/>
  <c r="AC38" i="56"/>
  <c r="BY35" i="56"/>
  <c r="AC28" i="56"/>
  <c r="AC40" i="56"/>
  <c r="AC20" i="56"/>
  <c r="CO76" i="56"/>
  <c r="AT76" i="56"/>
  <c r="AT77" i="56"/>
  <c r="BF78" i="56"/>
  <c r="AG78" i="56"/>
  <c r="AK78" i="56"/>
  <c r="BL78" i="56"/>
  <c r="I78" i="56"/>
  <c r="BC78" i="56"/>
  <c r="AJ77" i="56"/>
  <c r="AJ78" i="56" s="1"/>
  <c r="AH78" i="56"/>
  <c r="CI78" i="56"/>
  <c r="BD78" i="56"/>
  <c r="D78" i="56"/>
  <c r="F78" i="56" s="1"/>
  <c r="F76" i="56"/>
  <c r="V77" i="56"/>
  <c r="V78" i="56" s="1"/>
  <c r="BX77" i="56"/>
  <c r="BZ77" i="56" s="1"/>
  <c r="Y77" i="56"/>
  <c r="Y78" i="56" s="1"/>
  <c r="CT76" i="56"/>
  <c r="CT77" i="56" s="1"/>
  <c r="CG76" i="56"/>
  <c r="CG77" i="56"/>
  <c r="AI78" i="56"/>
  <c r="CC78" i="56"/>
  <c r="BM78" i="56"/>
  <c r="G78" i="56"/>
  <c r="AO78" i="56"/>
  <c r="BE78" i="56"/>
  <c r="CB78" i="56"/>
  <c r="CE77" i="56"/>
  <c r="CE78" i="56" s="1"/>
  <c r="CA78" i="56"/>
  <c r="AE78" i="56"/>
  <c r="AV77" i="56"/>
  <c r="AV78" i="56" s="1"/>
  <c r="AN78" i="56"/>
  <c r="BG78" i="56"/>
  <c r="CK78" i="56"/>
  <c r="BQ77" i="56"/>
  <c r="BQ78" i="56" s="1"/>
  <c r="BJ50" i="56"/>
  <c r="BN75" i="56"/>
  <c r="CH54" i="56"/>
  <c r="CH75" i="56" s="1"/>
  <c r="BA75" i="56"/>
  <c r="AL75" i="56"/>
  <c r="AL76" i="56" s="1"/>
  <c r="BT75" i="56"/>
  <c r="BY22" i="56"/>
  <c r="BA51" i="56"/>
  <c r="E51" i="56"/>
  <c r="AC51" i="56"/>
  <c r="BY51" i="56"/>
  <c r="BY32" i="56"/>
  <c r="AC53" i="56"/>
  <c r="BA30" i="56"/>
  <c r="AC46" i="56"/>
  <c r="AC13" i="56"/>
  <c r="E17" i="56"/>
  <c r="BA24" i="56"/>
  <c r="AC61" i="56"/>
  <c r="AC45" i="56"/>
  <c r="BY68" i="56"/>
  <c r="AC26" i="56"/>
  <c r="BY19" i="56"/>
  <c r="BA22" i="56"/>
  <c r="AC22" i="56"/>
  <c r="E62" i="56"/>
  <c r="BY36" i="56"/>
  <c r="E58" i="56"/>
  <c r="BA33" i="56"/>
  <c r="BA38" i="56"/>
  <c r="BA69" i="56"/>
  <c r="BY60" i="56"/>
  <c r="AC33" i="56"/>
  <c r="E12" i="56"/>
  <c r="BA44" i="56"/>
  <c r="E38" i="56"/>
  <c r="BA28" i="56"/>
  <c r="E40" i="56"/>
  <c r="BY40" i="56"/>
  <c r="BA45" i="56"/>
  <c r="E19" i="56"/>
  <c r="BY20" i="56"/>
  <c r="BA20" i="56"/>
  <c r="BY75" i="56"/>
  <c r="E14" i="56"/>
  <c r="BY33" i="56"/>
  <c r="BY14" i="56"/>
  <c r="BY16" i="56"/>
  <c r="BA19" i="56"/>
  <c r="AC21" i="56"/>
  <c r="BA21" i="56"/>
  <c r="BA59" i="56"/>
  <c r="AC16" i="56"/>
  <c r="AC44" i="56"/>
  <c r="BY25" i="56"/>
  <c r="E53" i="56"/>
  <c r="BY38" i="56"/>
  <c r="E43" i="56"/>
  <c r="E44" i="56"/>
  <c r="BY30" i="56"/>
  <c r="E28" i="56"/>
  <c r="AC27" i="56"/>
  <c r="BY29" i="56"/>
  <c r="AC63" i="56"/>
  <c r="BY41" i="56"/>
  <c r="BA68" i="56"/>
  <c r="BA36" i="56"/>
  <c r="AC41" i="56"/>
  <c r="BY13" i="56"/>
  <c r="BA11" i="56"/>
  <c r="AC30" i="56"/>
  <c r="E39" i="56"/>
  <c r="BY24" i="56"/>
  <c r="E37" i="56"/>
  <c r="E63" i="56"/>
  <c r="BA67" i="56"/>
  <c r="BY34" i="56"/>
  <c r="BY61" i="56"/>
  <c r="E61" i="56"/>
  <c r="E26" i="56"/>
  <c r="E60" i="56"/>
  <c r="BA26" i="56"/>
  <c r="AC58" i="56"/>
  <c r="BY31" i="56"/>
  <c r="BA35" i="56"/>
  <c r="E69" i="56"/>
  <c r="E32" i="56"/>
  <c r="BY63" i="56"/>
  <c r="BY12" i="56"/>
  <c r="AC67" i="56"/>
  <c r="BY37" i="56"/>
  <c r="BA53" i="56"/>
  <c r="BA12" i="56"/>
  <c r="BY59" i="56"/>
  <c r="BA63" i="56"/>
  <c r="AC68" i="56"/>
  <c r="AC17" i="56"/>
  <c r="AC35" i="56"/>
  <c r="E16" i="56"/>
  <c r="E41" i="56"/>
  <c r="AC14" i="56"/>
  <c r="BY43" i="56"/>
  <c r="AC24" i="56"/>
  <c r="E30" i="56"/>
  <c r="AC11" i="56"/>
  <c r="BA14" i="56"/>
  <c r="BA27" i="56"/>
  <c r="BY58" i="56"/>
  <c r="AC15" i="56"/>
  <c r="BA39" i="56"/>
  <c r="BY39" i="56"/>
  <c r="BA60" i="56"/>
  <c r="AC36" i="56"/>
  <c r="E45" i="56"/>
  <c r="AC60" i="56"/>
  <c r="BY67" i="56"/>
  <c r="BY53" i="56"/>
  <c r="BY28" i="56"/>
  <c r="BA46" i="56"/>
  <c r="AC69" i="56"/>
  <c r="BY52" i="56"/>
  <c r="BA52" i="56"/>
  <c r="AC34" i="56"/>
  <c r="AC37" i="56"/>
  <c r="E25" i="56"/>
  <c r="E46" i="56"/>
  <c r="BY11" i="56"/>
  <c r="E23" i="56"/>
  <c r="E34" i="56"/>
  <c r="AC23" i="56"/>
  <c r="BA15" i="56"/>
  <c r="BA29" i="56"/>
  <c r="AC43" i="56"/>
  <c r="E24" i="56"/>
  <c r="BA32" i="56"/>
  <c r="BA13" i="56"/>
  <c r="AC52" i="56"/>
  <c r="AC12" i="56"/>
  <c r="E68" i="56"/>
  <c r="BY27" i="56"/>
  <c r="BY46" i="56"/>
  <c r="BY44" i="56"/>
  <c r="BY15" i="56"/>
  <c r="BA43" i="56"/>
  <c r="AC31" i="56"/>
  <c r="BY23" i="56"/>
  <c r="BY17" i="56"/>
  <c r="BA34" i="56"/>
  <c r="E29" i="56"/>
  <c r="E52" i="56"/>
  <c r="BA37" i="56"/>
  <c r="AC32" i="56"/>
  <c r="E59" i="56"/>
  <c r="E13" i="56"/>
  <c r="BA25" i="56"/>
  <c r="BA31" i="56"/>
  <c r="BA23" i="56"/>
  <c r="CL75" i="56"/>
  <c r="DH70" i="56"/>
  <c r="AX54" i="56"/>
  <c r="AX75" i="56" s="1"/>
  <c r="AX76" i="56" s="1"/>
  <c r="BV54" i="56"/>
  <c r="BV75" i="56" s="1"/>
  <c r="BV76" i="56" s="1"/>
  <c r="BJ54" i="56"/>
  <c r="BJ75" i="56" s="1"/>
  <c r="DH54" i="56"/>
  <c r="DS68" i="56"/>
  <c r="DS69" i="56"/>
  <c r="EI61" i="56"/>
  <c r="EK61" i="56"/>
  <c r="BX78" i="56" l="1"/>
  <c r="BZ78" i="56" s="1"/>
  <c r="AP77" i="56"/>
  <c r="AP78" i="56" s="1"/>
  <c r="AL78" i="56"/>
  <c r="CH76" i="56"/>
  <c r="Q78" i="56"/>
  <c r="E76" i="56"/>
  <c r="CL76" i="56"/>
  <c r="CL77" i="56"/>
  <c r="BT76" i="56"/>
  <c r="BN76" i="56"/>
  <c r="BN77" i="56"/>
  <c r="CG78" i="56"/>
  <c r="AT78" i="56"/>
  <c r="M78" i="56"/>
  <c r="AU77" i="56"/>
  <c r="AU78" i="56" s="1"/>
  <c r="Q77" i="56"/>
  <c r="AL77" i="56"/>
  <c r="CT78" i="56"/>
  <c r="AA78" i="56"/>
  <c r="AC78" i="56" s="1"/>
  <c r="AC76" i="56"/>
  <c r="BA76" i="56"/>
  <c r="AY78" i="56"/>
  <c r="BA78" i="56" s="1"/>
  <c r="AX77" i="56"/>
  <c r="AX78" i="56" s="1"/>
  <c r="BV77" i="56"/>
  <c r="BV78" i="56" s="1"/>
  <c r="BJ76" i="56"/>
  <c r="CO77" i="56"/>
  <c r="CO78" i="56" s="1"/>
  <c r="BK78" i="56"/>
  <c r="J77" i="56"/>
  <c r="J78" i="56" s="1"/>
  <c r="C77" i="56"/>
  <c r="E77" i="56" s="1"/>
  <c r="CR77" i="56"/>
  <c r="CR78" i="56" s="1"/>
  <c r="DH75" i="56"/>
  <c r="DS67" i="56"/>
  <c r="DB58" i="56"/>
  <c r="BN78" i="56" l="1"/>
  <c r="CL78" i="56"/>
  <c r="BJ77" i="56"/>
  <c r="BJ78" i="56" s="1"/>
  <c r="C78" i="56"/>
  <c r="E78" i="56" s="1"/>
  <c r="CH77" i="56"/>
  <c r="CH78" i="56" s="1"/>
  <c r="BT77" i="56"/>
  <c r="BT78" i="56" s="1"/>
  <c r="R59" i="56"/>
  <c r="L59" i="56"/>
  <c r="R30" i="56"/>
  <c r="N30" i="56" s="1"/>
  <c r="R63" i="56"/>
  <c r="L63" i="56"/>
  <c r="R60" i="56"/>
  <c r="L60" i="56"/>
  <c r="R32" i="56"/>
  <c r="N32" i="56" s="1"/>
  <c r="R13" i="56"/>
  <c r="L13" i="56"/>
  <c r="R16" i="56"/>
  <c r="R26" i="56"/>
  <c r="R34" i="56"/>
  <c r="N34" i="56" s="1"/>
  <c r="R45" i="56"/>
  <c r="L45" i="56"/>
  <c r="L48" i="56" s="1"/>
  <c r="L47" i="56" s="1"/>
  <c r="R74" i="56"/>
  <c r="L74" i="56"/>
  <c r="R24" i="56"/>
  <c r="N24" i="56" s="1"/>
  <c r="R40" i="56"/>
  <c r="N40" i="56" s="1"/>
  <c r="L39" i="56"/>
  <c r="R12" i="56"/>
  <c r="R25" i="56"/>
  <c r="N25" i="56" s="1"/>
  <c r="R44" i="56"/>
  <c r="L44" i="56"/>
  <c r="R73" i="56"/>
  <c r="DB35" i="56"/>
  <c r="DB70" i="56"/>
  <c r="L14" i="56"/>
  <c r="R14" i="56"/>
  <c r="R17" i="56"/>
  <c r="R48" i="56" s="1"/>
  <c r="R47" i="56" s="1"/>
  <c r="R28" i="56"/>
  <c r="N28" i="56" s="1"/>
  <c r="L35" i="56"/>
  <c r="R36" i="56"/>
  <c r="N36" i="56" s="1"/>
  <c r="L46" i="56"/>
  <c r="L49" i="56" s="1"/>
  <c r="R46" i="56"/>
  <c r="R62" i="56"/>
  <c r="L62" i="56"/>
  <c r="R68" i="56"/>
  <c r="L68" i="56"/>
  <c r="L67" i="56" s="1"/>
  <c r="H23" i="56"/>
  <c r="H39" i="56"/>
  <c r="R49" i="56" l="1"/>
  <c r="L72" i="56"/>
  <c r="R72" i="56"/>
  <c r="L71" i="56"/>
  <c r="R71" i="56"/>
  <c r="CZ70" i="56"/>
  <c r="L57" i="56"/>
  <c r="N26" i="56"/>
  <c r="R57" i="56"/>
  <c r="R67" i="56"/>
  <c r="DJ67" i="56"/>
  <c r="N46" i="56"/>
  <c r="N45" i="56"/>
  <c r="N63" i="56"/>
  <c r="N73" i="56"/>
  <c r="N16" i="56"/>
  <c r="N44" i="56"/>
  <c r="N59" i="56"/>
  <c r="R35" i="56"/>
  <c r="R39" i="56"/>
  <c r="DJ39" i="56"/>
  <c r="N74" i="56"/>
  <c r="N17" i="56"/>
  <c r="DB27" i="56"/>
  <c r="L61" i="56"/>
  <c r="R27" i="56"/>
  <c r="R31" i="56"/>
  <c r="L43" i="56"/>
  <c r="R61" i="56"/>
  <c r="N27" i="56"/>
  <c r="N68" i="56"/>
  <c r="N67" i="56" s="1"/>
  <c r="N39" i="56"/>
  <c r="L11" i="56"/>
  <c r="CZ27" i="56"/>
  <c r="CZ61" i="56"/>
  <c r="DB39" i="56"/>
  <c r="N62" i="56"/>
  <c r="R43" i="56"/>
  <c r="N12" i="56"/>
  <c r="R11" i="56"/>
  <c r="N31" i="56"/>
  <c r="N13" i="56"/>
  <c r="DB67" i="56"/>
  <c r="L31" i="56"/>
  <c r="R52" i="56"/>
  <c r="L52" i="56"/>
  <c r="L27" i="56"/>
  <c r="DB61" i="56"/>
  <c r="N35" i="56"/>
  <c r="N14" i="56"/>
  <c r="L23" i="56"/>
  <c r="R15" i="56"/>
  <c r="L58" i="56"/>
  <c r="CZ39" i="56"/>
  <c r="DD39" i="56"/>
  <c r="R53" i="56"/>
  <c r="R56" i="56" s="1"/>
  <c r="L53" i="56"/>
  <c r="DB15" i="56"/>
  <c r="CZ35" i="56"/>
  <c r="DD35" i="56"/>
  <c r="CZ67" i="56"/>
  <c r="DD67" i="56"/>
  <c r="R23" i="56"/>
  <c r="L15" i="56"/>
  <c r="R58" i="56"/>
  <c r="N60" i="56"/>
  <c r="N72" i="56" s="1"/>
  <c r="CZ15" i="56"/>
  <c r="DB11" i="56"/>
  <c r="DB43" i="56"/>
  <c r="CZ31" i="56"/>
  <c r="CZ58" i="56"/>
  <c r="DB31" i="56"/>
  <c r="CZ23" i="56"/>
  <c r="DB23" i="56"/>
  <c r="CZ43" i="56"/>
  <c r="N49" i="56" l="1"/>
  <c r="R70" i="56"/>
  <c r="L50" i="56"/>
  <c r="R50" i="56"/>
  <c r="N48" i="56"/>
  <c r="N47" i="56" s="1"/>
  <c r="R55" i="56"/>
  <c r="R51" i="56"/>
  <c r="L70" i="56"/>
  <c r="L55" i="56"/>
  <c r="L51" i="56"/>
  <c r="N71" i="56"/>
  <c r="N61" i="56"/>
  <c r="N70" i="56"/>
  <c r="DD70" i="56"/>
  <c r="DJ70" i="56"/>
  <c r="DB54" i="56"/>
  <c r="DB75" i="56" s="1"/>
  <c r="N57" i="56"/>
  <c r="L56" i="56"/>
  <c r="N15" i="56"/>
  <c r="N43" i="56"/>
  <c r="N58" i="56"/>
  <c r="DJ61" i="56"/>
  <c r="N23" i="56"/>
  <c r="N53" i="56"/>
  <c r="DJ27" i="56"/>
  <c r="DJ15" i="56"/>
  <c r="DJ43" i="56"/>
  <c r="DF61" i="56"/>
  <c r="DD58" i="56"/>
  <c r="DD23" i="56"/>
  <c r="DJ23" i="56"/>
  <c r="DD61" i="56"/>
  <c r="DJ31" i="56"/>
  <c r="DF27" i="56"/>
  <c r="DJ58" i="56"/>
  <c r="DD27" i="56"/>
  <c r="DD11" i="56"/>
  <c r="DF39" i="56"/>
  <c r="DF35" i="56"/>
  <c r="DJ35" i="56"/>
  <c r="DJ11" i="56"/>
  <c r="N52" i="56"/>
  <c r="N11" i="56"/>
  <c r="DD43" i="56"/>
  <c r="DD15" i="56"/>
  <c r="DF31" i="56"/>
  <c r="DD31" i="56"/>
  <c r="DF67" i="56"/>
  <c r="DF23" i="56"/>
  <c r="DF43" i="56"/>
  <c r="R54" i="56" l="1"/>
  <c r="R75" i="56" s="1"/>
  <c r="N50" i="56"/>
  <c r="N55" i="56"/>
  <c r="N51" i="56"/>
  <c r="L54" i="56"/>
  <c r="L75" i="56" s="1"/>
  <c r="L76" i="56" s="1"/>
  <c r="DF58" i="56"/>
  <c r="DF70" i="56"/>
  <c r="N56" i="56"/>
  <c r="DF15" i="56"/>
  <c r="DF11" i="56"/>
  <c r="L77" i="56" l="1"/>
  <c r="L78" i="56"/>
  <c r="R76" i="56"/>
  <c r="N54" i="56"/>
  <c r="N75" i="56" s="1"/>
  <c r="N76" i="56" s="1"/>
  <c r="J61" i="56"/>
  <c r="H61" i="56"/>
  <c r="J58" i="56"/>
  <c r="H58" i="56"/>
  <c r="J67" i="56"/>
  <c r="H67" i="56"/>
  <c r="J43" i="56"/>
  <c r="H43" i="56"/>
  <c r="J39" i="56"/>
  <c r="J35" i="56"/>
  <c r="H35" i="56"/>
  <c r="J31" i="56"/>
  <c r="H31" i="56"/>
  <c r="J27" i="56"/>
  <c r="H27" i="56"/>
  <c r="N77" i="56" l="1"/>
  <c r="N78" i="56"/>
  <c r="R77" i="56"/>
  <c r="R78" i="56" s="1"/>
  <c r="CZ54" i="56"/>
  <c r="CZ75" i="56" s="1"/>
  <c r="DJ54" i="56"/>
  <c r="DJ75" i="56" s="1"/>
  <c r="H15" i="56"/>
  <c r="H11" i="56"/>
  <c r="H50" i="56" s="1"/>
  <c r="DD54" i="56" l="1"/>
  <c r="DD75" i="56" s="1"/>
  <c r="DF54" i="56" l="1"/>
  <c r="DF75" i="56" s="1"/>
  <c r="J15" i="56" l="1"/>
  <c r="J11" i="56"/>
  <c r="J23" i="56" l="1"/>
  <c r="J50" i="56" s="1"/>
  <c r="EM61" i="56" l="1"/>
  <c r="DR61" i="56"/>
  <c r="DQ61" i="56"/>
  <c r="DO61" i="56"/>
  <c r="DM61" i="56"/>
  <c r="Z61" i="56"/>
  <c r="X60" i="56"/>
  <c r="CV67" i="56"/>
  <c r="CU67" i="56"/>
  <c r="D67" i="56"/>
  <c r="X53" i="56"/>
  <c r="X52" i="56"/>
  <c r="X51" i="56" s="1"/>
  <c r="X40" i="56"/>
  <c r="X34" i="56"/>
  <c r="X30" i="56"/>
  <c r="X24" i="56"/>
  <c r="X14" i="56"/>
  <c r="Y11" i="56"/>
  <c r="Y50" i="56" s="1"/>
  <c r="W11" i="56"/>
  <c r="W50" i="56" s="1"/>
  <c r="C11" i="56"/>
  <c r="E11" i="56" l="1"/>
  <c r="C50" i="56"/>
  <c r="Z60" i="56"/>
  <c r="CV57" i="56"/>
  <c r="CV78" i="56" s="1"/>
  <c r="EN61" i="56"/>
  <c r="EK74" i="56"/>
  <c r="EL74" i="56"/>
  <c r="DT67" i="56"/>
  <c r="EK73" i="56"/>
  <c r="EL73" i="56"/>
  <c r="EI74" i="56"/>
  <c r="EI73" i="56"/>
  <c r="CV37" i="56"/>
  <c r="DQ58" i="56"/>
  <c r="DQ72" i="56"/>
  <c r="CU70" i="56"/>
  <c r="D31" i="56"/>
  <c r="CV63" i="56"/>
  <c r="CV24" i="56"/>
  <c r="CV32" i="56"/>
  <c r="DQ71" i="56"/>
  <c r="CV29" i="56"/>
  <c r="D11" i="56"/>
  <c r="D27" i="56"/>
  <c r="CV52" i="56"/>
  <c r="D43" i="56"/>
  <c r="CV28" i="56"/>
  <c r="CV36" i="56"/>
  <c r="CV45" i="56"/>
  <c r="CV53" i="56"/>
  <c r="CV13" i="56"/>
  <c r="D23" i="56"/>
  <c r="CV25" i="56"/>
  <c r="CV17" i="56"/>
  <c r="CV33" i="56"/>
  <c r="CV44" i="56"/>
  <c r="D35" i="56"/>
  <c r="CV59" i="56"/>
  <c r="CV12" i="56"/>
  <c r="CV16" i="56"/>
  <c r="D15" i="56"/>
  <c r="Z52" i="56"/>
  <c r="Z53" i="56"/>
  <c r="CV60" i="56"/>
  <c r="D58" i="56"/>
  <c r="CV62" i="56"/>
  <c r="D61" i="56"/>
  <c r="DT78" i="56" l="1"/>
  <c r="CX78" i="56"/>
  <c r="CX65" i="56"/>
  <c r="CX66" i="56"/>
  <c r="CX64" i="56"/>
  <c r="CU49" i="56"/>
  <c r="CU47" i="56" s="1"/>
  <c r="DQ70" i="56"/>
  <c r="Z51" i="56"/>
  <c r="EI75" i="56"/>
  <c r="CV51" i="56"/>
  <c r="DT51" i="56" s="1"/>
  <c r="CU56" i="56"/>
  <c r="CV72" i="56"/>
  <c r="EK75" i="56"/>
  <c r="CV71" i="56"/>
  <c r="DQ57" i="56"/>
  <c r="DQ78" i="56" s="1"/>
  <c r="EL14" i="56"/>
  <c r="EL12" i="56"/>
  <c r="DQ56" i="56"/>
  <c r="DQ77" i="56" s="1"/>
  <c r="DQ55" i="56"/>
  <c r="DQ76" i="56" s="1"/>
  <c r="DT26" i="56"/>
  <c r="DT34" i="56"/>
  <c r="DT14" i="56"/>
  <c r="DT46" i="56"/>
  <c r="DT30" i="56"/>
  <c r="DQ35" i="56"/>
  <c r="DG35" i="56" s="1"/>
  <c r="EM74" i="56"/>
  <c r="EN74" i="56"/>
  <c r="DT33" i="56"/>
  <c r="EK36" i="56"/>
  <c r="EL36" i="56"/>
  <c r="DS38" i="56"/>
  <c r="EK69" i="56"/>
  <c r="EL69" i="56"/>
  <c r="DS37" i="56"/>
  <c r="DT37" i="56"/>
  <c r="EM73" i="56"/>
  <c r="EN73" i="56"/>
  <c r="EK53" i="56"/>
  <c r="EL53" i="56"/>
  <c r="DT60" i="56"/>
  <c r="DT12" i="56"/>
  <c r="DS12" i="56"/>
  <c r="DS59" i="56"/>
  <c r="DT59" i="56"/>
  <c r="DT17" i="56"/>
  <c r="DT13" i="56"/>
  <c r="DT28" i="56"/>
  <c r="DS32" i="56"/>
  <c r="DT32" i="56"/>
  <c r="EK12" i="56"/>
  <c r="EJ73" i="56"/>
  <c r="EK28" i="56"/>
  <c r="EL28" i="56"/>
  <c r="EK30" i="56"/>
  <c r="EL30" i="56"/>
  <c r="DT16" i="56"/>
  <c r="DT53" i="56"/>
  <c r="DS29" i="56"/>
  <c r="DT29" i="56"/>
  <c r="DS24" i="56"/>
  <c r="DT24" i="56"/>
  <c r="DT38" i="56"/>
  <c r="DT36" i="56"/>
  <c r="EK40" i="56"/>
  <c r="EL40" i="56"/>
  <c r="DT62" i="56"/>
  <c r="DS44" i="56"/>
  <c r="DT44" i="56"/>
  <c r="DS25" i="56"/>
  <c r="DT25" i="56"/>
  <c r="DS45" i="56"/>
  <c r="DT45" i="56"/>
  <c r="DT52" i="56"/>
  <c r="DT63" i="56"/>
  <c r="CU23" i="56"/>
  <c r="DS46" i="56"/>
  <c r="EJ74" i="56"/>
  <c r="DS63" i="56"/>
  <c r="DS28" i="56"/>
  <c r="CU27" i="56"/>
  <c r="DS33" i="56"/>
  <c r="CU31" i="56"/>
  <c r="DQ31" i="56"/>
  <c r="DG31" i="56" s="1"/>
  <c r="DS62" i="56"/>
  <c r="CU61" i="56"/>
  <c r="DK61" i="56" s="1"/>
  <c r="DQ67" i="56"/>
  <c r="CU43" i="56"/>
  <c r="DK43" i="56" s="1"/>
  <c r="CU58" i="56"/>
  <c r="DS60" i="56"/>
  <c r="DS36" i="56"/>
  <c r="DQ15" i="56"/>
  <c r="DG15" i="56" s="1"/>
  <c r="DS34" i="56"/>
  <c r="DS53" i="56"/>
  <c r="DQ43" i="56"/>
  <c r="DG43" i="56" s="1"/>
  <c r="DS26" i="56"/>
  <c r="DS52" i="56"/>
  <c r="DS30" i="56"/>
  <c r="CU39" i="56"/>
  <c r="DK39" i="56" s="1"/>
  <c r="CU15" i="56"/>
  <c r="DK15" i="56" s="1"/>
  <c r="DQ39" i="56"/>
  <c r="DG39" i="56" s="1"/>
  <c r="DO67" i="56"/>
  <c r="DQ27" i="56"/>
  <c r="DG27" i="56" s="1"/>
  <c r="DS17" i="56"/>
  <c r="DQ23" i="56"/>
  <c r="DG23" i="56" s="1"/>
  <c r="CU35" i="56"/>
  <c r="DK35" i="56" s="1"/>
  <c r="CU11" i="56"/>
  <c r="DS13" i="56"/>
  <c r="DO31" i="56"/>
  <c r="DC31" i="56" s="1"/>
  <c r="CV31" i="56"/>
  <c r="CV35" i="56"/>
  <c r="DQ11" i="56"/>
  <c r="DG11" i="56" s="1"/>
  <c r="DO27" i="56"/>
  <c r="DC27" i="56" s="1"/>
  <c r="CV23" i="56"/>
  <c r="CV27" i="56"/>
  <c r="CV43" i="56"/>
  <c r="CV58" i="56"/>
  <c r="CV11" i="56"/>
  <c r="DS14" i="56"/>
  <c r="DS16" i="56"/>
  <c r="CV15" i="56"/>
  <c r="CV61" i="56"/>
  <c r="DO35" i="56"/>
  <c r="DC35" i="56" s="1"/>
  <c r="EN53" i="56"/>
  <c r="DO43" i="56"/>
  <c r="DC43" i="56" s="1"/>
  <c r="DO23" i="56"/>
  <c r="DC23" i="56" s="1"/>
  <c r="DO11" i="56"/>
  <c r="DC11" i="56" s="1"/>
  <c r="DS49" i="56" l="1"/>
  <c r="EK76" i="56"/>
  <c r="EI76" i="56"/>
  <c r="EI77" i="56" s="1"/>
  <c r="DK56" i="56"/>
  <c r="CU77" i="56"/>
  <c r="DS48" i="56"/>
  <c r="DS47" i="56" s="1"/>
  <c r="CV70" i="56"/>
  <c r="DS51" i="56"/>
  <c r="DM60" i="56"/>
  <c r="DM59" i="56"/>
  <c r="EM75" i="56"/>
  <c r="EK14" i="56"/>
  <c r="DS57" i="56"/>
  <c r="DQ54" i="56"/>
  <c r="DQ75" i="56" s="1"/>
  <c r="DS35" i="56"/>
  <c r="DS61" i="56"/>
  <c r="DS58" i="56"/>
  <c r="DS43" i="56"/>
  <c r="EK26" i="56"/>
  <c r="EL26" i="56"/>
  <c r="EK52" i="56"/>
  <c r="EK51" i="56" s="1"/>
  <c r="EL52" i="56"/>
  <c r="DT27" i="56"/>
  <c r="EI52" i="56"/>
  <c r="EJ52" i="56"/>
  <c r="DS11" i="56"/>
  <c r="DT61" i="56"/>
  <c r="DT15" i="56"/>
  <c r="DT58" i="56"/>
  <c r="DT23" i="56"/>
  <c r="DT31" i="56"/>
  <c r="DS23" i="56"/>
  <c r="DT11" i="56"/>
  <c r="EM60" i="56"/>
  <c r="EN60" i="56"/>
  <c r="DT35" i="56"/>
  <c r="DS27" i="56"/>
  <c r="DT43" i="56"/>
  <c r="EI53" i="56"/>
  <c r="EJ53" i="56"/>
  <c r="EK34" i="56"/>
  <c r="EL34" i="56"/>
  <c r="DS15" i="56"/>
  <c r="DS31" i="56"/>
  <c r="DM31" i="56"/>
  <c r="CY31" i="56" s="1"/>
  <c r="DK31" i="56" s="1"/>
  <c r="DM27" i="56"/>
  <c r="DM23" i="56"/>
  <c r="CY23" i="56" s="1"/>
  <c r="DM67" i="56"/>
  <c r="EM53" i="56"/>
  <c r="EN52" i="56"/>
  <c r="DM11" i="56"/>
  <c r="CY11" i="56" s="1"/>
  <c r="DK11" i="56" s="1"/>
  <c r="EK77" i="56" l="1"/>
  <c r="EK78" i="56" s="1"/>
  <c r="EM76" i="56"/>
  <c r="EI78" i="56"/>
  <c r="DK47" i="56"/>
  <c r="DK23" i="56"/>
  <c r="DO59" i="56"/>
  <c r="CY59" i="56"/>
  <c r="EI51" i="56"/>
  <c r="CY60" i="56"/>
  <c r="DO60" i="56"/>
  <c r="EI60" i="56"/>
  <c r="DM72" i="56"/>
  <c r="DM77" i="56" s="1"/>
  <c r="EJ60" i="56"/>
  <c r="CY27" i="56"/>
  <c r="EM52" i="56"/>
  <c r="EM51" i="56" s="1"/>
  <c r="EM77" i="56" l="1"/>
  <c r="EM78" i="56" s="1"/>
  <c r="DC60" i="56"/>
  <c r="DC72" i="56" s="1"/>
  <c r="DC77" i="56" s="1"/>
  <c r="EL60" i="56"/>
  <c r="DO72" i="56"/>
  <c r="DO77" i="56" s="1"/>
  <c r="EK60" i="56"/>
  <c r="DK60" i="56"/>
  <c r="CY72" i="56"/>
  <c r="DK59" i="56"/>
  <c r="CY71" i="56"/>
  <c r="CY58" i="56"/>
  <c r="DK58" i="56" s="1"/>
  <c r="DC59" i="56"/>
  <c r="DO71" i="56"/>
  <c r="DO76" i="56" s="1"/>
  <c r="DO58" i="56"/>
  <c r="DK27" i="56"/>
  <c r="CV40" i="56"/>
  <c r="CV41" i="56"/>
  <c r="D39" i="56"/>
  <c r="D50" i="56" s="1"/>
  <c r="CV55" i="56" l="1"/>
  <c r="CV76" i="56" s="1"/>
  <c r="DT76" i="56" s="1"/>
  <c r="CV48" i="56"/>
  <c r="CV47" i="56" s="1"/>
  <c r="DK76" i="56"/>
  <c r="CY76" i="56"/>
  <c r="CV56" i="56"/>
  <c r="CV77" i="56" s="1"/>
  <c r="DT77" i="56" s="1"/>
  <c r="CV49" i="56"/>
  <c r="DK72" i="56"/>
  <c r="CY77" i="56"/>
  <c r="DK77" i="56" s="1"/>
  <c r="CX77" i="56"/>
  <c r="CY70" i="56"/>
  <c r="DK71" i="56"/>
  <c r="DO70" i="56"/>
  <c r="DO75" i="56" s="1"/>
  <c r="DC71" i="56"/>
  <c r="DC58" i="56"/>
  <c r="CV54" i="56"/>
  <c r="CV75" i="56" s="1"/>
  <c r="CX51" i="56" s="1"/>
  <c r="DS40" i="56"/>
  <c r="DS55" i="56" s="1"/>
  <c r="DT40" i="56"/>
  <c r="DS41" i="56"/>
  <c r="DS56" i="56" s="1"/>
  <c r="DT41" i="56"/>
  <c r="CV39" i="56"/>
  <c r="CX76" i="56" l="1"/>
  <c r="DC70" i="56"/>
  <c r="DC75" i="56" s="1"/>
  <c r="DC76" i="56"/>
  <c r="DK70" i="56"/>
  <c r="CY75" i="56"/>
  <c r="CX22" i="56"/>
  <c r="CX19" i="56"/>
  <c r="CX20" i="56"/>
  <c r="CX21" i="56"/>
  <c r="CX75" i="56"/>
  <c r="DS54" i="56"/>
  <c r="DS75" i="56" s="1"/>
  <c r="DS39" i="56"/>
  <c r="DS50" i="56" s="1"/>
  <c r="DT39" i="56"/>
  <c r="DS76" i="56" l="1"/>
  <c r="BZ58" i="56"/>
  <c r="BZ69" i="56"/>
  <c r="BZ53" i="56"/>
  <c r="BZ41" i="56"/>
  <c r="BZ37" i="56"/>
  <c r="BZ33" i="56"/>
  <c r="BZ28" i="56"/>
  <c r="BZ26" i="56"/>
  <c r="BZ24" i="56"/>
  <c r="BZ17" i="56"/>
  <c r="BZ12" i="56"/>
  <c r="BB63" i="56"/>
  <c r="BB68" i="56"/>
  <c r="BB38" i="56"/>
  <c r="BB36" i="56"/>
  <c r="BB34" i="56"/>
  <c r="BB32" i="56"/>
  <c r="BB29" i="56"/>
  <c r="BB24" i="56"/>
  <c r="BB13" i="56"/>
  <c r="AD62" i="56"/>
  <c r="AD61" i="56"/>
  <c r="AD60" i="56"/>
  <c r="AD53" i="56"/>
  <c r="AD46" i="56"/>
  <c r="AD36" i="56"/>
  <c r="AD32" i="56"/>
  <c r="AD24" i="56"/>
  <c r="AD11" i="56"/>
  <c r="F75" i="56"/>
  <c r="F60" i="56"/>
  <c r="F68" i="56"/>
  <c r="F43" i="56"/>
  <c r="F38" i="56"/>
  <c r="F34" i="56"/>
  <c r="F30" i="56"/>
  <c r="F26" i="56"/>
  <c r="F17" i="56"/>
  <c r="F13" i="56"/>
  <c r="BZ63" i="56"/>
  <c r="BZ60" i="56"/>
  <c r="BZ46" i="56"/>
  <c r="BZ44" i="56"/>
  <c r="BZ40" i="56"/>
  <c r="BZ39" i="56"/>
  <c r="BZ36" i="56"/>
  <c r="BZ34" i="56"/>
  <c r="BZ32" i="56"/>
  <c r="BZ29" i="56"/>
  <c r="BZ13" i="56"/>
  <c r="BB62" i="56"/>
  <c r="BB59" i="56"/>
  <c r="BB52" i="56"/>
  <c r="BB44" i="56"/>
  <c r="BB30" i="56"/>
  <c r="BB26" i="56"/>
  <c r="AD69" i="56"/>
  <c r="AD52" i="56"/>
  <c r="AD45" i="56"/>
  <c r="AD40" i="56"/>
  <c r="AD38" i="56"/>
  <c r="AD35" i="56"/>
  <c r="AD34" i="56"/>
  <c r="AD25" i="56"/>
  <c r="AD17" i="56"/>
  <c r="BZ62" i="56"/>
  <c r="BZ59" i="56"/>
  <c r="BZ45" i="56"/>
  <c r="BZ38" i="56"/>
  <c r="BZ30" i="56"/>
  <c r="BB53" i="56"/>
  <c r="BB45" i="56"/>
  <c r="BB41" i="56"/>
  <c r="BB28" i="56"/>
  <c r="BB16" i="56"/>
  <c r="BB14" i="56"/>
  <c r="BB12" i="56"/>
  <c r="AD63" i="56"/>
  <c r="AD59" i="56"/>
  <c r="AD67" i="56"/>
  <c r="AD44" i="56"/>
  <c r="AD41" i="56"/>
  <c r="AD37" i="56"/>
  <c r="AD33" i="56"/>
  <c r="AD31" i="56"/>
  <c r="AD30" i="56"/>
  <c r="AD28" i="56"/>
  <c r="AD26" i="56"/>
  <c r="AD23" i="56"/>
  <c r="AD16" i="56"/>
  <c r="AD15" i="56"/>
  <c r="AD14" i="56"/>
  <c r="AD12" i="56"/>
  <c r="F62" i="56"/>
  <c r="F58" i="56"/>
  <c r="F53" i="56"/>
  <c r="F45" i="56"/>
  <c r="F40" i="56"/>
  <c r="F36" i="56"/>
  <c r="F32" i="56"/>
  <c r="F28" i="56"/>
  <c r="F24" i="56"/>
  <c r="F15" i="56"/>
  <c r="BZ25" i="56"/>
  <c r="BB40" i="56"/>
  <c r="BB39" i="56"/>
  <c r="BB25" i="56"/>
  <c r="AD27" i="56"/>
  <c r="AD13" i="56"/>
  <c r="F59" i="56"/>
  <c r="F67" i="56"/>
  <c r="F41" i="56"/>
  <c r="F33" i="56"/>
  <c r="F25" i="56"/>
  <c r="F12" i="56"/>
  <c r="F46" i="56"/>
  <c r="F29" i="56"/>
  <c r="BB46" i="56"/>
  <c r="BB37" i="56"/>
  <c r="F69" i="56"/>
  <c r="F35" i="56"/>
  <c r="BZ52" i="56"/>
  <c r="BZ43" i="56"/>
  <c r="BB58" i="56"/>
  <c r="BB43" i="56"/>
  <c r="BB33" i="56"/>
  <c r="AD29" i="56"/>
  <c r="F52" i="56"/>
  <c r="F39" i="56"/>
  <c r="F31" i="56"/>
  <c r="F23" i="56"/>
  <c r="BZ68" i="56"/>
  <c r="BZ16" i="56"/>
  <c r="BB60" i="56"/>
  <c r="AD68" i="56"/>
  <c r="F37" i="56"/>
  <c r="BB69" i="56"/>
  <c r="F61" i="56"/>
  <c r="F27" i="56"/>
  <c r="BZ14" i="56"/>
  <c r="F63" i="56"/>
  <c r="F16" i="56"/>
  <c r="BB17" i="56"/>
  <c r="F44" i="56"/>
  <c r="F14" i="56"/>
  <c r="BB27" i="56"/>
  <c r="BB61" i="56"/>
  <c r="BB11" i="56"/>
  <c r="BZ11" i="56"/>
  <c r="AD43" i="56"/>
  <c r="BZ15" i="56"/>
  <c r="BB15" i="56"/>
  <c r="AD39" i="56"/>
  <c r="BZ31" i="56"/>
  <c r="BZ35" i="56"/>
  <c r="BZ27" i="56"/>
  <c r="BB23" i="56"/>
  <c r="AD58" i="56"/>
  <c r="BZ67" i="56"/>
  <c r="BZ23" i="56"/>
  <c r="BB31" i="56"/>
  <c r="BB35" i="56"/>
  <c r="BB67" i="56"/>
  <c r="BZ61" i="56"/>
  <c r="F11" i="56"/>
  <c r="DS77" i="56" l="1"/>
  <c r="DS78" i="56" s="1"/>
  <c r="CX62" i="56"/>
  <c r="CX60" i="56"/>
  <c r="CX58" i="56"/>
  <c r="CX68" i="56"/>
  <c r="CX53" i="56"/>
  <c r="CX40" i="56"/>
  <c r="CX17" i="56"/>
  <c r="CX15" i="56"/>
  <c r="CX63" i="56"/>
  <c r="CX61" i="56"/>
  <c r="CX59" i="56"/>
  <c r="CX69" i="56"/>
  <c r="CX67" i="56"/>
  <c r="CX52" i="56"/>
  <c r="CX41" i="56"/>
  <c r="CX39" i="56"/>
  <c r="CX16" i="56"/>
  <c r="CX38" i="56"/>
  <c r="CX30" i="56"/>
  <c r="CX46" i="56"/>
  <c r="CX26" i="56"/>
  <c r="CX34" i="56"/>
  <c r="CX14" i="56"/>
  <c r="CX44" i="56"/>
  <c r="CX37" i="56"/>
  <c r="CX33" i="56"/>
  <c r="CX32" i="56"/>
  <c r="CX24" i="56"/>
  <c r="CX45" i="56"/>
  <c r="CX36" i="56"/>
  <c r="CX13" i="56"/>
  <c r="CX12" i="56"/>
  <c r="CX28" i="56"/>
  <c r="CX29" i="56"/>
  <c r="CX25" i="56"/>
  <c r="CX31" i="56"/>
  <c r="CX27" i="56"/>
  <c r="CX23" i="56"/>
  <c r="CX43" i="56"/>
  <c r="CX35" i="56"/>
  <c r="CX11" i="56"/>
  <c r="X59" i="56" l="1"/>
  <c r="DN58" i="56" l="1"/>
  <c r="EJ58" i="56" s="1"/>
  <c r="Z59" i="56"/>
  <c r="Z58" i="56" l="1"/>
  <c r="EL59" i="56"/>
  <c r="EK59" i="56"/>
  <c r="EK58" i="56" s="1"/>
  <c r="X63" i="56"/>
  <c r="X72" i="56" s="1"/>
  <c r="X62" i="56"/>
  <c r="DR58" i="56"/>
  <c r="EN58" i="56" s="1"/>
  <c r="DP58" i="56"/>
  <c r="EL58" i="56" s="1"/>
  <c r="EN59" i="56" l="1"/>
  <c r="EM59" i="56"/>
  <c r="EM58" i="56" s="1"/>
  <c r="EI38" i="56"/>
  <c r="EJ38" i="56"/>
  <c r="Z34" i="56"/>
  <c r="X46" i="56"/>
  <c r="Z40" i="56"/>
  <c r="X41" i="56"/>
  <c r="X39" i="56" s="1"/>
  <c r="DN63" i="56"/>
  <c r="V27" i="56"/>
  <c r="X28" i="56"/>
  <c r="X61" i="56"/>
  <c r="X16" i="56"/>
  <c r="Z16" i="56" s="1"/>
  <c r="V15" i="56"/>
  <c r="EJ16" i="56"/>
  <c r="Z30" i="56"/>
  <c r="Z49" i="56" s="1"/>
  <c r="X44" i="56"/>
  <c r="X13" i="56"/>
  <c r="X37" i="56"/>
  <c r="Z37" i="56" s="1"/>
  <c r="Z35" i="56" s="1"/>
  <c r="Z14" i="56"/>
  <c r="X45" i="56"/>
  <c r="Z45" i="56" s="1"/>
  <c r="X29" i="56"/>
  <c r="Z29" i="56" s="1"/>
  <c r="DN62" i="56"/>
  <c r="V61" i="56"/>
  <c r="X17" i="56"/>
  <c r="EJ17" i="56"/>
  <c r="X25" i="56"/>
  <c r="Z25" i="56" s="1"/>
  <c r="V23" i="56"/>
  <c r="V50" i="56" s="1"/>
  <c r="Z24" i="56"/>
  <c r="X26" i="56"/>
  <c r="X32" i="56"/>
  <c r="X12" i="56"/>
  <c r="V11" i="56"/>
  <c r="X33" i="56"/>
  <c r="Z33" i="56" s="1"/>
  <c r="Z69" i="56"/>
  <c r="Z72" i="56" s="1"/>
  <c r="X36" i="56"/>
  <c r="X68" i="56"/>
  <c r="X71" i="56" s="1"/>
  <c r="X70" i="56" s="1"/>
  <c r="X57" i="56" l="1"/>
  <c r="X49" i="56"/>
  <c r="Z17" i="56"/>
  <c r="Z48" i="56" s="1"/>
  <c r="Z47" i="56" s="1"/>
  <c r="X48" i="56"/>
  <c r="X47" i="56" s="1"/>
  <c r="EJ63" i="56"/>
  <c r="DN72" i="56"/>
  <c r="EJ62" i="56"/>
  <c r="DN71" i="56"/>
  <c r="EJ13" i="56"/>
  <c r="DN56" i="56"/>
  <c r="Z57" i="56"/>
  <c r="X56" i="56"/>
  <c r="EJ14" i="56"/>
  <c r="DN57" i="56"/>
  <c r="DN78" i="56" s="1"/>
  <c r="EJ78" i="56" s="1"/>
  <c r="Z12" i="56"/>
  <c r="X55" i="56"/>
  <c r="X31" i="56"/>
  <c r="X43" i="56"/>
  <c r="Z68" i="56"/>
  <c r="X67" i="56"/>
  <c r="DN55" i="56"/>
  <c r="EI41" i="56"/>
  <c r="EJ41" i="56"/>
  <c r="EI46" i="56"/>
  <c r="EJ46" i="56"/>
  <c r="EJ12" i="56"/>
  <c r="EI12" i="56"/>
  <c r="EI45" i="56"/>
  <c r="EJ45" i="56"/>
  <c r="EI44" i="56"/>
  <c r="EJ44" i="56"/>
  <c r="EI28" i="56"/>
  <c r="EJ28" i="56"/>
  <c r="EI26" i="56"/>
  <c r="EJ26" i="56"/>
  <c r="EI34" i="56"/>
  <c r="EJ34" i="56"/>
  <c r="EI25" i="56"/>
  <c r="EJ25" i="56"/>
  <c r="EK38" i="56"/>
  <c r="EL38" i="56"/>
  <c r="EI29" i="56"/>
  <c r="EJ29" i="56"/>
  <c r="EI37" i="56"/>
  <c r="EJ37" i="56"/>
  <c r="DP63" i="56"/>
  <c r="EI30" i="56"/>
  <c r="EJ30" i="56"/>
  <c r="EI40" i="56"/>
  <c r="EJ40" i="56"/>
  <c r="EI68" i="56"/>
  <c r="EJ68" i="56"/>
  <c r="EI36" i="56"/>
  <c r="EJ36" i="56"/>
  <c r="EI69" i="56"/>
  <c r="EJ69" i="56"/>
  <c r="EI33" i="56"/>
  <c r="EJ33" i="56"/>
  <c r="EI32" i="56"/>
  <c r="EJ32" i="56"/>
  <c r="EI24" i="56"/>
  <c r="EJ24" i="56"/>
  <c r="DP62" i="56"/>
  <c r="DP71" i="56" s="1"/>
  <c r="Z31" i="56"/>
  <c r="X35" i="56"/>
  <c r="DN61" i="56"/>
  <c r="EJ61" i="56" s="1"/>
  <c r="X11" i="56"/>
  <c r="Z41" i="56"/>
  <c r="Z39" i="56" s="1"/>
  <c r="Z15" i="56"/>
  <c r="DN31" i="56"/>
  <c r="EJ31" i="56" s="1"/>
  <c r="EL32" i="56"/>
  <c r="EL68" i="56"/>
  <c r="DN67" i="56"/>
  <c r="EJ67" i="56" s="1"/>
  <c r="EN36" i="56"/>
  <c r="DN35" i="56"/>
  <c r="EJ35" i="56" s="1"/>
  <c r="Z11" i="56"/>
  <c r="EI14" i="56"/>
  <c r="EN14" i="56"/>
  <c r="EI16" i="56"/>
  <c r="EL16" i="56"/>
  <c r="DN15" i="56"/>
  <c r="EJ15" i="56" s="1"/>
  <c r="EN12" i="56"/>
  <c r="DN11" i="56"/>
  <c r="EJ11" i="56" s="1"/>
  <c r="DN23" i="56"/>
  <c r="EJ23" i="56" s="1"/>
  <c r="EI17" i="56"/>
  <c r="Z44" i="56"/>
  <c r="Z43" i="56" s="1"/>
  <c r="Z28" i="56"/>
  <c r="Z27" i="56" s="1"/>
  <c r="X27" i="56"/>
  <c r="EN40" i="56"/>
  <c r="DN39" i="56"/>
  <c r="EJ39" i="56" s="1"/>
  <c r="Z23" i="56"/>
  <c r="X23" i="56"/>
  <c r="EI13" i="56"/>
  <c r="DN43" i="56"/>
  <c r="EJ43" i="56" s="1"/>
  <c r="X15" i="56"/>
  <c r="DN27" i="56"/>
  <c r="EJ27" i="56" s="1"/>
  <c r="DP57" i="56"/>
  <c r="DP78" i="56" s="1"/>
  <c r="EL78" i="56" s="1"/>
  <c r="DN76" i="56" l="1"/>
  <c r="X50" i="56"/>
  <c r="DN77" i="56"/>
  <c r="EJ77" i="56" s="1"/>
  <c r="X54" i="56"/>
  <c r="X75" i="56" s="1"/>
  <c r="X76" i="56" s="1"/>
  <c r="Z50" i="56"/>
  <c r="Z67" i="56"/>
  <c r="Z71" i="56"/>
  <c r="Z70" i="56" s="1"/>
  <c r="DN70" i="56"/>
  <c r="EL63" i="56"/>
  <c r="DP72" i="56"/>
  <c r="DP70" i="56" s="1"/>
  <c r="EN69" i="56"/>
  <c r="DR72" i="56"/>
  <c r="DN54" i="56"/>
  <c r="DP56" i="56"/>
  <c r="DP77" i="56" s="1"/>
  <c r="EL77" i="56" s="1"/>
  <c r="EI35" i="56"/>
  <c r="Z55" i="56"/>
  <c r="DP55" i="56"/>
  <c r="DP76" i="56" s="1"/>
  <c r="EL76" i="56" s="1"/>
  <c r="Z56" i="56"/>
  <c r="EI67" i="56"/>
  <c r="EI27" i="56"/>
  <c r="EI43" i="56"/>
  <c r="EI39" i="56"/>
  <c r="EI31" i="56"/>
  <c r="EM30" i="56"/>
  <c r="EN30" i="56"/>
  <c r="DR11" i="56"/>
  <c r="EN11" i="56" s="1"/>
  <c r="EL13" i="56"/>
  <c r="EK25" i="56"/>
  <c r="EL25" i="56"/>
  <c r="EK44" i="56"/>
  <c r="EL44" i="56"/>
  <c r="EK33" i="56"/>
  <c r="EL33" i="56"/>
  <c r="EK41" i="56"/>
  <c r="EK39" i="56" s="1"/>
  <c r="EL41" i="56"/>
  <c r="EK45" i="56"/>
  <c r="EL45" i="56"/>
  <c r="EK17" i="56"/>
  <c r="EL17" i="56"/>
  <c r="EM26" i="56"/>
  <c r="EN26" i="56"/>
  <c r="EM38" i="56"/>
  <c r="EN38" i="56"/>
  <c r="EK46" i="56"/>
  <c r="EL46" i="56"/>
  <c r="EK37" i="56"/>
  <c r="EK35" i="56" s="1"/>
  <c r="EL37" i="56"/>
  <c r="EK29" i="56"/>
  <c r="EK27" i="56" s="1"/>
  <c r="EL29" i="56"/>
  <c r="EK24" i="56"/>
  <c r="EL24" i="56"/>
  <c r="EI11" i="56"/>
  <c r="DP61" i="56"/>
  <c r="EL61" i="56" s="1"/>
  <c r="EL62" i="56"/>
  <c r="DR71" i="56"/>
  <c r="EK68" i="56"/>
  <c r="EK67" i="56" s="1"/>
  <c r="EN32" i="56"/>
  <c r="EK32" i="56"/>
  <c r="EI23" i="56"/>
  <c r="EI15" i="56"/>
  <c r="EM36" i="56"/>
  <c r="EN44" i="56"/>
  <c r="DP43" i="56"/>
  <c r="EL43" i="56" s="1"/>
  <c r="DP27" i="56"/>
  <c r="EL27" i="56" s="1"/>
  <c r="EK13" i="56"/>
  <c r="EK11" i="56" s="1"/>
  <c r="DP11" i="56"/>
  <c r="EL11" i="56" s="1"/>
  <c r="EM40" i="56"/>
  <c r="EM12" i="56"/>
  <c r="EM14" i="56"/>
  <c r="EN28" i="56"/>
  <c r="DP23" i="56"/>
  <c r="EL23" i="56" s="1"/>
  <c r="DP39" i="56"/>
  <c r="EL39" i="56" s="1"/>
  <c r="EN16" i="56"/>
  <c r="DP15" i="56"/>
  <c r="EL15" i="56" s="1"/>
  <c r="EK16" i="56"/>
  <c r="EM69" i="56"/>
  <c r="DP31" i="56"/>
  <c r="EL31" i="56" s="1"/>
  <c r="DP35" i="56"/>
  <c r="EL35" i="56" s="1"/>
  <c r="DP67" i="56"/>
  <c r="EL67" i="56" s="1"/>
  <c r="X77" i="56" l="1"/>
  <c r="X78" i="56"/>
  <c r="DR70" i="56"/>
  <c r="DN75" i="56"/>
  <c r="DP54" i="56"/>
  <c r="DP75" i="56" s="1"/>
  <c r="EL75" i="56" s="1"/>
  <c r="DR56" i="56"/>
  <c r="DR77" i="56" s="1"/>
  <c r="EN77" i="56" s="1"/>
  <c r="DR57" i="56"/>
  <c r="DR78" i="56" s="1"/>
  <c r="EN78" i="56" s="1"/>
  <c r="EK31" i="56"/>
  <c r="Z54" i="56"/>
  <c r="Z75" i="56" s="1"/>
  <c r="Z76" i="56" s="1"/>
  <c r="EN24" i="56"/>
  <c r="DR55" i="56"/>
  <c r="DR76" i="56" s="1"/>
  <c r="EN76" i="56" s="1"/>
  <c r="EK23" i="56"/>
  <c r="EK43" i="56"/>
  <c r="EM32" i="56"/>
  <c r="EK15" i="56"/>
  <c r="EM17" i="56"/>
  <c r="EN17" i="56"/>
  <c r="EM68" i="56"/>
  <c r="EM67" i="56" s="1"/>
  <c r="EN68" i="56"/>
  <c r="EM33" i="56"/>
  <c r="EN33" i="56"/>
  <c r="EM13" i="56"/>
  <c r="EM11" i="56" s="1"/>
  <c r="EN13" i="56"/>
  <c r="EM37" i="56"/>
  <c r="EM35" i="56" s="1"/>
  <c r="EN37" i="56"/>
  <c r="EM46" i="56"/>
  <c r="EN46" i="56"/>
  <c r="EM29" i="56"/>
  <c r="EN29" i="56"/>
  <c r="EM41" i="56"/>
  <c r="EM39" i="56" s="1"/>
  <c r="EN41" i="56"/>
  <c r="EM25" i="56"/>
  <c r="EN25" i="56"/>
  <c r="EM34" i="56"/>
  <c r="EN34" i="56"/>
  <c r="EM45" i="56"/>
  <c r="EN45" i="56"/>
  <c r="DR67" i="56"/>
  <c r="EN67" i="56" s="1"/>
  <c r="DR35" i="56"/>
  <c r="EN35" i="56" s="1"/>
  <c r="DR39" i="56"/>
  <c r="EN39" i="56" s="1"/>
  <c r="DR27" i="56"/>
  <c r="EN27" i="56" s="1"/>
  <c r="EM28" i="56"/>
  <c r="EM16" i="56"/>
  <c r="DR15" i="56"/>
  <c r="EN15" i="56" s="1"/>
  <c r="EM44" i="56"/>
  <c r="DR43" i="56"/>
  <c r="EN43" i="56" s="1"/>
  <c r="EM24" i="56"/>
  <c r="DR23" i="56"/>
  <c r="EN23" i="56" s="1"/>
  <c r="DR31" i="56"/>
  <c r="EN31" i="56" s="1"/>
  <c r="Z77" i="56" l="1"/>
  <c r="Z78" i="56" s="1"/>
  <c r="DR54" i="56"/>
  <c r="DR75" i="56" s="1"/>
  <c r="EN75" i="56" s="1"/>
  <c r="EM43" i="56"/>
  <c r="EM15" i="56"/>
  <c r="EM31" i="56"/>
  <c r="EM27" i="56"/>
  <c r="EM23" i="56"/>
  <c r="CU54" i="56" l="1"/>
  <c r="CU75" i="56" l="1"/>
  <c r="CW69" i="56" s="1"/>
  <c r="DK54" i="56"/>
  <c r="DM71" i="56"/>
  <c r="EJ59" i="56"/>
  <c r="EI59" i="56"/>
  <c r="EI58" i="56" s="1"/>
  <c r="DM70" i="56" l="1"/>
  <c r="DM75" i="56" s="1"/>
  <c r="EJ75" i="56" s="1"/>
  <c r="DM76" i="56"/>
  <c r="EJ76" i="56" s="1"/>
  <c r="CW54" i="56"/>
  <c r="CW76" i="56"/>
  <c r="CW78" i="56"/>
  <c r="CW77" i="56"/>
  <c r="CW17" i="56"/>
  <c r="CW59" i="56"/>
  <c r="CW68" i="56"/>
  <c r="CW70" i="56"/>
  <c r="CW63" i="56"/>
  <c r="CW43" i="56"/>
  <c r="CW53" i="56"/>
  <c r="CW31" i="56"/>
  <c r="CW71" i="56"/>
  <c r="CW49" i="56"/>
  <c r="CW48" i="56"/>
  <c r="CW47" i="56"/>
  <c r="CW23" i="56"/>
  <c r="CW32" i="56"/>
  <c r="CW20" i="56"/>
  <c r="CW25" i="56"/>
  <c r="CW55" i="56"/>
  <c r="CW21" i="56"/>
  <c r="CW35" i="56"/>
  <c r="CW75" i="56"/>
  <c r="CW24" i="56"/>
  <c r="CW33" i="56"/>
  <c r="CW16" i="56"/>
  <c r="CW36" i="56"/>
  <c r="CW19" i="56"/>
  <c r="CW37" i="56"/>
  <c r="DT75" i="56"/>
  <c r="CW28" i="56"/>
  <c r="CW72" i="56"/>
  <c r="CW44" i="56"/>
  <c r="CW15" i="56"/>
  <c r="CW62" i="56"/>
  <c r="CW41" i="56"/>
  <c r="CW13" i="56"/>
  <c r="CW29" i="56"/>
  <c r="CW11" i="56"/>
  <c r="CW39" i="56"/>
  <c r="CW58" i="56"/>
  <c r="CW60" i="56"/>
  <c r="CW40" i="56"/>
  <c r="CW12" i="56"/>
  <c r="CW27" i="56"/>
  <c r="CW52" i="56"/>
  <c r="CW61" i="56"/>
  <c r="CW67" i="56"/>
  <c r="CW45" i="56"/>
  <c r="CW56" i="56"/>
  <c r="DK75" i="56"/>
  <c r="CW51" i="56"/>
</calcChain>
</file>

<file path=xl/sharedStrings.xml><?xml version="1.0" encoding="utf-8"?>
<sst xmlns="http://schemas.openxmlformats.org/spreadsheetml/2006/main" count="1282" uniqueCount="61">
  <si>
    <t>Dotācija</t>
  </si>
  <si>
    <t>I</t>
  </si>
  <si>
    <t>Atkārtojumi</t>
  </si>
  <si>
    <t>LTV7</t>
  </si>
  <si>
    <t>LTV1</t>
  </si>
  <si>
    <t>Mūzika</t>
  </si>
  <si>
    <t>Sports</t>
  </si>
  <si>
    <t>Ziņas</t>
  </si>
  <si>
    <t>EUR</t>
  </si>
  <si>
    <t>V</t>
  </si>
  <si>
    <t>N.P.K.</t>
  </si>
  <si>
    <t>Žanra nosaukums / Kanāls</t>
  </si>
  <si>
    <t>I ceturksnī</t>
  </si>
  <si>
    <t>II ceturksnī</t>
  </si>
  <si>
    <t>III ceturksnī</t>
  </si>
  <si>
    <t>IV ceturksnī</t>
  </si>
  <si>
    <t>tai skaitā izdevumi:</t>
  </si>
  <si>
    <t>Līdzfinansējums</t>
  </si>
  <si>
    <t>Raidījumu pieejamības nodrošināšana</t>
  </si>
  <si>
    <t>II</t>
  </si>
  <si>
    <t>III</t>
  </si>
  <si>
    <t>Interneta satura ražošana (LSM.LV)</t>
  </si>
  <si>
    <t>IV</t>
  </si>
  <si>
    <t>Apraides izmaksas</t>
  </si>
  <si>
    <t>Plāns</t>
  </si>
  <si>
    <t>Kopā (I+II)</t>
  </si>
  <si>
    <t xml:space="preserve"> </t>
  </si>
  <si>
    <t>Citi kanāli</t>
  </si>
  <si>
    <t>2020. gada 12 mēneši</t>
  </si>
  <si>
    <t>Hronometrāža</t>
  </si>
  <si>
    <t>Ilgums</t>
  </si>
  <si>
    <t>Īpatsvars no programmas kopējā raidapjoma</t>
  </si>
  <si>
    <t>Kopējie izdevumi (pēc PZA)</t>
  </si>
  <si>
    <t>stundas</t>
  </si>
  <si>
    <t>Stundas</t>
  </si>
  <si>
    <t>Izpilde</t>
  </si>
  <si>
    <t>%</t>
  </si>
  <si>
    <t>Tiešās izmaksas</t>
  </si>
  <si>
    <t>Netiešās izmaksas</t>
  </si>
  <si>
    <t>tajā skaitā</t>
  </si>
  <si>
    <t>Līdzfinansējumi</t>
  </si>
  <si>
    <t>Kopējie izdevumi (pēc naudas plūsmas)</t>
  </si>
  <si>
    <t>Pārskata perioda (3, 6, 9, 12 mēnešu) izmaiņas</t>
  </si>
  <si>
    <t>Plāns "-" Izpilde</t>
  </si>
  <si>
    <t>Kopējās tiešās izmaksas</t>
  </si>
  <si>
    <t>Kopējās netiešās izmaksas</t>
  </si>
  <si>
    <t>Sabiedriskā pasūtījuma plāns un izpilde 2021. gadā VSIA "LATVIJAS TELEVĪZIJA"</t>
  </si>
  <si>
    <t>1 stundas tiešās izmaksa</t>
  </si>
  <si>
    <t>Informatīvi analītiskie, sabiedriski politiskie raidījumi</t>
  </si>
  <si>
    <t>Bērnu, pusaudžu un jauniešu raidījumi</t>
  </si>
  <si>
    <t>Vērtību orientējošie, kultūras  raidījumi</t>
  </si>
  <si>
    <t>Izglītojošie un zinātnes raidījumi</t>
  </si>
  <si>
    <t>Izklaidējošie raidījumi</t>
  </si>
  <si>
    <t>Iepirktās filmas, ekranizējumi, raidījumi</t>
  </si>
  <si>
    <t>Kopā atskaitē (I+II+III+IV+V)</t>
  </si>
  <si>
    <t>Kopā (III)</t>
  </si>
  <si>
    <t xml:space="preserve">Pašreklāma </t>
  </si>
  <si>
    <t xml:space="preserve">Pētnieciskie raidījumi </t>
  </si>
  <si>
    <t>Pašreklāma</t>
  </si>
  <si>
    <t>Kopā (I)</t>
  </si>
  <si>
    <t xml:space="preserve">Paziņojumi (sociālie + priekšvēlēšanas)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</si>
</sst>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"/>
    <numFmt numFmtId="165" formatCode="0.0"/>
    <numFmt numFmtId="166" formatCode="_-* #,##0_-;\-* #,##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charset val="186"/>
      <scheme val="minor"/>
    </font>
    <font>
      <sz val="10"/>
      <name val="Arial"/>
      <family val="2"/>
      <charset val="186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theme="4" tint="0.79998168889431442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4" tint="-0.249977111117893"/>
      </left>
      <right style="hair">
        <color theme="4" tint="-0.249977111117893"/>
      </right>
      <top style="thin">
        <color theme="4" tint="-0.249977111117893"/>
      </top>
      <bottom/>
      <diagonal/>
    </border>
    <border>
      <left style="hair">
        <color theme="4" tint="-0.249977111117893"/>
      </left>
      <right style="thin">
        <color theme="4" tint="-0.249977111117893"/>
      </right>
      <top style="thin">
        <color theme="4" tint="-0.249977111117893"/>
      </top>
      <bottom/>
      <diagonal/>
    </border>
    <border>
      <left style="thin">
        <color theme="4" tint="-0.249977111117893"/>
      </left>
      <right style="hair">
        <color theme="4" tint="-0.249977111117893"/>
      </right>
      <top/>
      <bottom/>
      <diagonal/>
    </border>
    <border>
      <left style="thin">
        <color theme="4" tint="-0.249977111117893"/>
      </left>
      <right style="hair">
        <color theme="0" tint="-0.249977111117893"/>
      </right>
      <top/>
      <bottom style="hair">
        <color theme="0" tint="-0.249977111117893"/>
      </bottom>
      <diagonal/>
    </border>
    <border>
      <left style="thin">
        <color theme="4" tint="-0.249977111117893"/>
      </left>
      <right/>
      <top/>
      <bottom/>
      <diagonal/>
    </border>
    <border>
      <left/>
      <right style="thin">
        <color theme="4" tint="-0.249977111117893"/>
      </right>
      <top/>
      <bottom style="thin">
        <color theme="4" tint="0.39997558519241921"/>
      </bottom>
      <diagonal/>
    </border>
    <border>
      <left style="thin">
        <color theme="4" tint="-0.249977111117893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-0.249977111117893"/>
      </right>
      <top/>
      <bottom/>
      <diagonal/>
    </border>
    <border>
      <left style="thin">
        <color theme="4" tint="-0.249977111117893"/>
      </left>
      <right/>
      <top/>
      <bottom style="thin">
        <color theme="4" tint="-0.249977111117893"/>
      </bottom>
      <diagonal/>
    </border>
    <border>
      <left/>
      <right style="thin">
        <color theme="4" tint="-0.249977111117893"/>
      </right>
      <top/>
      <bottom style="thin">
        <color theme="4" tint="-0.249977111117893"/>
      </bottom>
      <diagonal/>
    </border>
    <border>
      <left/>
      <right/>
      <top/>
      <bottom style="thin">
        <color theme="4" tint="-0.249977111117893"/>
      </bottom>
      <diagonal/>
    </border>
    <border>
      <left/>
      <right style="thin">
        <color theme="4" tint="-0.249977111117893"/>
      </right>
      <top/>
      <bottom style="thin">
        <color theme="4" tint="0.39994506668294322"/>
      </bottom>
      <diagonal/>
    </border>
    <border>
      <left/>
      <right/>
      <top/>
      <bottom style="thin">
        <color theme="4" tint="0.3999450666829432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theme="0" tint="-0.249977111117893"/>
      </bottom>
      <diagonal/>
    </border>
    <border>
      <left style="thin">
        <color theme="4" tint="-0.249977111117893"/>
      </left>
      <right/>
      <top style="thin">
        <color theme="4" tint="-0.249977111117893"/>
      </top>
      <bottom/>
      <diagonal/>
    </border>
    <border>
      <left/>
      <right/>
      <top style="thin">
        <color theme="4" tint="-0.249977111117893"/>
      </top>
      <bottom/>
      <diagonal/>
    </border>
    <border>
      <left/>
      <right style="thin">
        <color theme="4" tint="-0.249977111117893"/>
      </right>
      <top style="thin">
        <color theme="4" tint="-0.249977111117893"/>
      </top>
      <bottom/>
      <diagonal/>
    </border>
    <border>
      <left/>
      <right style="thin">
        <color rgb="FF0070C0"/>
      </right>
      <top style="hair">
        <color theme="0" tint="-0.249977111117893"/>
      </top>
      <bottom style="thin">
        <color theme="4" tint="0.39997558519241921"/>
      </bottom>
      <diagonal/>
    </border>
    <border>
      <left/>
      <right style="thin">
        <color rgb="FF0070C0"/>
      </right>
      <top/>
      <bottom/>
      <diagonal/>
    </border>
    <border>
      <left/>
      <right style="thin">
        <color rgb="FF0070C0"/>
      </right>
      <top/>
      <bottom style="thin">
        <color theme="4" tint="0.39997558519241921"/>
      </bottom>
      <diagonal/>
    </border>
    <border>
      <left style="thin">
        <color theme="4" tint="-0.249977111117893"/>
      </left>
      <right/>
      <top style="thin">
        <color theme="4" tint="-0.249977111117893"/>
      </top>
      <bottom style="thin">
        <color theme="4" tint="-0.249977111117893"/>
      </bottom>
      <diagonal/>
    </border>
    <border>
      <left/>
      <right/>
      <top style="thin">
        <color theme="4" tint="-0.249977111117893"/>
      </top>
      <bottom style="thin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hair">
        <color theme="4" tint="-0.249977111117893"/>
      </left>
      <right/>
      <top/>
      <bottom/>
      <diagonal/>
    </border>
    <border>
      <left style="hair">
        <color theme="4" tint="-0.249977111117893"/>
      </left>
      <right/>
      <top/>
      <bottom style="thin">
        <color theme="4" tint="0.39997558519241921"/>
      </bottom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 style="thin">
        <color indexed="6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5" tint="-0.249977111117893"/>
      </left>
      <right/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5" tint="-0.249977111117893"/>
      </left>
      <right style="thin">
        <color theme="5" tint="-0.249977111117893"/>
      </right>
      <top/>
      <bottom style="thin">
        <color theme="5" tint="-0.249977111117893"/>
      </bottom>
      <diagonal/>
    </border>
    <border>
      <left/>
      <right style="thin">
        <color theme="5" tint="-0.249977111117893"/>
      </right>
      <top/>
      <bottom style="thin">
        <color theme="5" tint="-0.249977111117893"/>
      </bottom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indexed="64"/>
      </bottom>
      <diagonal/>
    </border>
    <border>
      <left/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5" tint="-0.249977111117893"/>
      </left>
      <right/>
      <top style="thin">
        <color theme="4" tint="-0.249977111117893"/>
      </top>
      <bottom/>
      <diagonal/>
    </border>
    <border>
      <left style="thin">
        <color theme="5" tint="-0.249977111117893"/>
      </left>
      <right/>
      <top/>
      <bottom/>
      <diagonal/>
    </border>
  </borders>
  <cellStyleXfs count="25">
    <xf numFmtId="0" fontId="0" fillId="0" borderId="0"/>
    <xf numFmtId="9" fontId="9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0" fontId="10" fillId="0" borderId="0"/>
    <xf numFmtId="0" fontId="8" fillId="0" borderId="0"/>
    <xf numFmtId="43" fontId="10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16" fillId="0" borderId="0"/>
    <xf numFmtId="43" fontId="10" fillId="0" borderId="0" applyFont="0" applyFill="0" applyBorder="0" applyAlignment="0" applyProtection="0"/>
    <xf numFmtId="0" fontId="1" fillId="0" borderId="0"/>
  </cellStyleXfs>
  <cellXfs count="190">
    <xf numFmtId="0" fontId="0" fillId="0" borderId="0" xfId="0"/>
    <xf numFmtId="3" fontId="0" fillId="0" borderId="0" xfId="0" applyNumberFormat="1"/>
    <xf numFmtId="164" fontId="0" fillId="0" borderId="0" xfId="0" applyNumberFormat="1"/>
    <xf numFmtId="3" fontId="11" fillId="0" borderId="0" xfId="0" applyNumberFormat="1" applyFont="1"/>
    <xf numFmtId="0" fontId="12" fillId="0" borderId="0" xfId="0" applyFont="1" applyAlignment="1">
      <alignment horizontal="center"/>
    </xf>
    <xf numFmtId="0" fontId="11" fillId="0" borderId="8" xfId="0" applyFont="1" applyBorder="1" applyAlignment="1">
      <alignment horizontal="left"/>
    </xf>
    <xf numFmtId="164" fontId="11" fillId="0" borderId="9" xfId="0" applyNumberFormat="1" applyFont="1" applyBorder="1"/>
    <xf numFmtId="164" fontId="11" fillId="0" borderId="10" xfId="0" applyNumberFormat="1" applyFont="1" applyBorder="1"/>
    <xf numFmtId="3" fontId="11" fillId="0" borderId="10" xfId="0" applyNumberFormat="1" applyFont="1" applyBorder="1"/>
    <xf numFmtId="3" fontId="11" fillId="0" borderId="8" xfId="0" applyNumberFormat="1" applyFont="1" applyBorder="1"/>
    <xf numFmtId="0" fontId="0" fillId="0" borderId="11" xfId="0" applyBorder="1" applyAlignment="1">
      <alignment horizontal="left" indent="1"/>
    </xf>
    <xf numFmtId="164" fontId="0" fillId="0" borderId="7" xfId="0" applyNumberFormat="1" applyBorder="1"/>
    <xf numFmtId="3" fontId="0" fillId="0" borderId="11" xfId="0" applyNumberFormat="1" applyBorder="1"/>
    <xf numFmtId="164" fontId="0" fillId="6" borderId="7" xfId="0" applyNumberFormat="1" applyFill="1" applyBorder="1"/>
    <xf numFmtId="164" fontId="0" fillId="6" borderId="0" xfId="0" applyNumberFormat="1" applyFill="1"/>
    <xf numFmtId="0" fontId="13" fillId="0" borderId="7" xfId="0" applyFont="1" applyBorder="1" applyAlignment="1">
      <alignment horizontal="center"/>
    </xf>
    <xf numFmtId="164" fontId="11" fillId="6" borderId="9" xfId="0" applyNumberFormat="1" applyFont="1" applyFill="1" applyBorder="1"/>
    <xf numFmtId="3" fontId="11" fillId="6" borderId="9" xfId="0" applyNumberFormat="1" applyFont="1" applyFill="1" applyBorder="1"/>
    <xf numFmtId="3" fontId="11" fillId="6" borderId="10" xfId="0" applyNumberFormat="1" applyFont="1" applyFill="1" applyBorder="1"/>
    <xf numFmtId="0" fontId="14" fillId="4" borderId="12" xfId="0" applyFont="1" applyFill="1" applyBorder="1"/>
    <xf numFmtId="0" fontId="11" fillId="4" borderId="13" xfId="0" applyFont="1" applyFill="1" applyBorder="1" applyAlignment="1">
      <alignment horizontal="left"/>
    </xf>
    <xf numFmtId="3" fontId="11" fillId="4" borderId="14" xfId="0" applyNumberFormat="1" applyFont="1" applyFill="1" applyBorder="1"/>
    <xf numFmtId="0" fontId="13" fillId="0" borderId="0" xfId="0" applyFont="1"/>
    <xf numFmtId="164" fontId="11" fillId="4" borderId="14" xfId="0" applyNumberFormat="1" applyFont="1" applyFill="1" applyBorder="1"/>
    <xf numFmtId="164" fontId="11" fillId="0" borderId="9" xfId="3" applyNumberFormat="1" applyFont="1" applyBorder="1"/>
    <xf numFmtId="164" fontId="0" fillId="0" borderId="7" xfId="3" applyNumberFormat="1" applyFont="1" applyBorder="1"/>
    <xf numFmtId="164" fontId="11" fillId="0" borderId="7" xfId="3" applyNumberFormat="1" applyFont="1" applyBorder="1"/>
    <xf numFmtId="164" fontId="11" fillId="6" borderId="9" xfId="3" applyNumberFormat="1" applyFont="1" applyFill="1" applyBorder="1"/>
    <xf numFmtId="3" fontId="11" fillId="0" borderId="10" xfId="3" applyNumberFormat="1" applyFont="1" applyBorder="1"/>
    <xf numFmtId="3" fontId="0" fillId="0" borderId="0" xfId="3" applyNumberFormat="1" applyFont="1"/>
    <xf numFmtId="3" fontId="11" fillId="0" borderId="0" xfId="3" applyNumberFormat="1" applyFont="1"/>
    <xf numFmtId="3" fontId="11" fillId="0" borderId="11" xfId="0" applyNumberFormat="1" applyFont="1" applyBorder="1"/>
    <xf numFmtId="0" fontId="11" fillId="0" borderId="8" xfId="0" applyFont="1" applyFill="1" applyBorder="1" applyAlignment="1">
      <alignment horizontal="left"/>
    </xf>
    <xf numFmtId="164" fontId="11" fillId="0" borderId="9" xfId="0" applyNumberFormat="1" applyFont="1" applyFill="1" applyBorder="1"/>
    <xf numFmtId="164" fontId="11" fillId="0" borderId="10" xfId="0" applyNumberFormat="1" applyFont="1" applyFill="1" applyBorder="1"/>
    <xf numFmtId="3" fontId="11" fillId="0" borderId="10" xfId="0" applyNumberFormat="1" applyFont="1" applyFill="1" applyBorder="1"/>
    <xf numFmtId="3" fontId="11" fillId="0" borderId="8" xfId="0" applyNumberFormat="1" applyFont="1" applyFill="1" applyBorder="1"/>
    <xf numFmtId="164" fontId="11" fillId="0" borderId="9" xfId="3" applyNumberFormat="1" applyFont="1" applyFill="1" applyBorder="1"/>
    <xf numFmtId="3" fontId="11" fillId="0" borderId="10" xfId="3" applyNumberFormat="1" applyFont="1" applyFill="1" applyBorder="1"/>
    <xf numFmtId="0" fontId="0" fillId="0" borderId="0" xfId="0" applyFill="1"/>
    <xf numFmtId="0" fontId="0" fillId="0" borderId="11" xfId="0" applyFill="1" applyBorder="1" applyAlignment="1">
      <alignment horizontal="left" indent="1"/>
    </xf>
    <xf numFmtId="164" fontId="0" fillId="0" borderId="7" xfId="0" applyNumberFormat="1" applyFill="1" applyBorder="1"/>
    <xf numFmtId="164" fontId="0" fillId="0" borderId="0" xfId="0" applyNumberFormat="1" applyFill="1"/>
    <xf numFmtId="3" fontId="0" fillId="0" borderId="0" xfId="0" applyNumberFormat="1" applyFill="1"/>
    <xf numFmtId="3" fontId="0" fillId="0" borderId="11" xfId="0" applyNumberFormat="1" applyFill="1" applyBorder="1"/>
    <xf numFmtId="164" fontId="0" fillId="0" borderId="7" xfId="3" applyNumberFormat="1" applyFont="1" applyFill="1" applyBorder="1"/>
    <xf numFmtId="3" fontId="0" fillId="0" borderId="0" xfId="3" applyNumberFormat="1" applyFont="1" applyFill="1"/>
    <xf numFmtId="3" fontId="11" fillId="0" borderId="16" xfId="0" applyNumberFormat="1" applyFont="1" applyBorder="1"/>
    <xf numFmtId="3" fontId="11" fillId="0" borderId="15" xfId="0" applyNumberFormat="1" applyFont="1" applyBorder="1"/>
    <xf numFmtId="3" fontId="15" fillId="0" borderId="16" xfId="4" applyNumberFormat="1" applyFont="1" applyBorder="1"/>
    <xf numFmtId="166" fontId="11" fillId="0" borderId="16" xfId="3" applyNumberFormat="1" applyFont="1" applyBorder="1"/>
    <xf numFmtId="49" fontId="0" fillId="0" borderId="0" xfId="0" applyNumberFormat="1"/>
    <xf numFmtId="3" fontId="0" fillId="0" borderId="0" xfId="0" applyNumberFormat="1" applyBorder="1"/>
    <xf numFmtId="3" fontId="0" fillId="0" borderId="0" xfId="0" applyNumberFormat="1" applyFill="1" applyBorder="1"/>
    <xf numFmtId="3" fontId="0" fillId="6" borderId="0" xfId="0" applyNumberFormat="1" applyFill="1"/>
    <xf numFmtId="3" fontId="0" fillId="6" borderId="11" xfId="0" applyNumberFormat="1" applyFill="1" applyBorder="1"/>
    <xf numFmtId="3" fontId="0" fillId="6" borderId="0" xfId="3" applyNumberFormat="1" applyFont="1" applyFill="1"/>
    <xf numFmtId="3" fontId="11" fillId="0" borderId="0" xfId="0" applyNumberFormat="1" applyFont="1" applyBorder="1"/>
    <xf numFmtId="3" fontId="11" fillId="0" borderId="22" xfId="0" applyNumberFormat="1" applyFont="1" applyBorder="1"/>
    <xf numFmtId="3" fontId="0" fillId="0" borderId="23" xfId="0" applyNumberFormat="1" applyBorder="1"/>
    <xf numFmtId="3" fontId="11" fillId="0" borderId="24" xfId="0" applyNumberFormat="1" applyFont="1" applyBorder="1"/>
    <xf numFmtId="3" fontId="11" fillId="0" borderId="24" xfId="0" applyNumberFormat="1" applyFont="1" applyFill="1" applyBorder="1"/>
    <xf numFmtId="3" fontId="0" fillId="0" borderId="23" xfId="0" applyNumberFormat="1" applyFill="1" applyBorder="1"/>
    <xf numFmtId="3" fontId="11" fillId="0" borderId="23" xfId="0" applyNumberFormat="1" applyFont="1" applyBorder="1"/>
    <xf numFmtId="0" fontId="11" fillId="8" borderId="43" xfId="0" applyFont="1" applyFill="1" applyBorder="1" applyAlignment="1">
      <alignment horizontal="center" vertical="center" wrapText="1"/>
    </xf>
    <xf numFmtId="0" fontId="11" fillId="7" borderId="43" xfId="0" applyFont="1" applyFill="1" applyBorder="1" applyAlignment="1">
      <alignment horizontal="center" vertical="center" wrapText="1"/>
    </xf>
    <xf numFmtId="0" fontId="11" fillId="8" borderId="46" xfId="0" applyFont="1" applyFill="1" applyBorder="1" applyAlignment="1">
      <alignment horizontal="center" vertical="center" wrapText="1"/>
    </xf>
    <xf numFmtId="0" fontId="11" fillId="3" borderId="47" xfId="0" applyFont="1" applyFill="1" applyBorder="1" applyAlignment="1">
      <alignment horizontal="center" vertical="center" wrapText="1"/>
    </xf>
    <xf numFmtId="0" fontId="11" fillId="5" borderId="44" xfId="0" applyFont="1" applyFill="1" applyBorder="1" applyAlignment="1">
      <alignment horizontal="center" vertical="center" wrapText="1"/>
    </xf>
    <xf numFmtId="0" fontId="11" fillId="5" borderId="32" xfId="0" applyFont="1" applyFill="1" applyBorder="1" applyAlignment="1">
      <alignment horizontal="center" vertical="center" wrapText="1"/>
    </xf>
    <xf numFmtId="0" fontId="11" fillId="5" borderId="31" xfId="0" applyFont="1" applyFill="1" applyBorder="1" applyAlignment="1">
      <alignment horizontal="center" vertical="center" wrapText="1"/>
    </xf>
    <xf numFmtId="0" fontId="11" fillId="5" borderId="45" xfId="0" applyFont="1" applyFill="1" applyBorder="1" applyAlignment="1">
      <alignment horizontal="center" vertical="center" wrapText="1"/>
    </xf>
    <xf numFmtId="0" fontId="11" fillId="5" borderId="33" xfId="0" applyFont="1" applyFill="1" applyBorder="1" applyAlignment="1">
      <alignment horizontal="center" vertical="center" wrapText="1"/>
    </xf>
    <xf numFmtId="0" fontId="11" fillId="5" borderId="36" xfId="0" applyFont="1" applyFill="1" applyBorder="1" applyAlignment="1">
      <alignment horizontal="center" vertical="center" wrapText="1"/>
    </xf>
    <xf numFmtId="0" fontId="11" fillId="5" borderId="47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18" xfId="0" applyFont="1" applyFill="1" applyBorder="1" applyAlignment="1">
      <alignment horizontal="center" vertical="center" wrapText="1"/>
    </xf>
    <xf numFmtId="0" fontId="11" fillId="7" borderId="40" xfId="0" applyFont="1" applyFill="1" applyBorder="1" applyAlignment="1">
      <alignment horizontal="center" vertical="center" wrapText="1"/>
    </xf>
    <xf numFmtId="0" fontId="11" fillId="4" borderId="47" xfId="0" applyFont="1" applyFill="1" applyBorder="1" applyAlignment="1">
      <alignment horizontal="center" vertical="center" wrapText="1"/>
    </xf>
    <xf numFmtId="0" fontId="0" fillId="0" borderId="7" xfId="0" applyBorder="1"/>
    <xf numFmtId="9" fontId="11" fillId="6" borderId="10" xfId="1" applyFont="1" applyFill="1" applyBorder="1" applyAlignment="1">
      <alignment horizontal="center" vertical="center"/>
    </xf>
    <xf numFmtId="165" fontId="11" fillId="0" borderId="10" xfId="1" applyNumberFormat="1" applyFont="1" applyBorder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  <xf numFmtId="165" fontId="11" fillId="0" borderId="10" xfId="1" applyNumberFormat="1" applyFont="1" applyFill="1" applyBorder="1" applyAlignment="1">
      <alignment horizontal="center" vertical="center"/>
    </xf>
    <xf numFmtId="165" fontId="0" fillId="0" borderId="0" xfId="1" applyNumberFormat="1" applyFont="1" applyFill="1" applyAlignment="1">
      <alignment horizontal="center" vertical="center"/>
    </xf>
    <xf numFmtId="165" fontId="0" fillId="6" borderId="0" xfId="1" applyNumberFormat="1" applyFont="1" applyFill="1" applyAlignment="1">
      <alignment horizontal="center" vertical="center"/>
    </xf>
    <xf numFmtId="1" fontId="11" fillId="4" borderId="14" xfId="1" applyNumberFormat="1" applyFont="1" applyFill="1" applyBorder="1" applyAlignment="1">
      <alignment horizontal="center" vertical="center"/>
    </xf>
    <xf numFmtId="164" fontId="11" fillId="0" borderId="10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11" fillId="0" borderId="10" xfId="0" applyNumberFormat="1" applyFont="1" applyFill="1" applyBorder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164" fontId="0" fillId="6" borderId="0" xfId="0" applyNumberFormat="1" applyFill="1" applyAlignment="1">
      <alignment horizontal="center" vertical="center"/>
    </xf>
    <xf numFmtId="164" fontId="11" fillId="4" borderId="14" xfId="0" applyNumberFormat="1" applyFont="1" applyFill="1" applyBorder="1" applyAlignment="1">
      <alignment horizontal="center" vertical="center"/>
    </xf>
    <xf numFmtId="3" fontId="11" fillId="6" borderId="10" xfId="0" applyNumberFormat="1" applyFont="1" applyFill="1" applyBorder="1" applyAlignment="1">
      <alignment horizontal="center" vertical="center"/>
    </xf>
    <xf numFmtId="164" fontId="11" fillId="0" borderId="10" xfId="3" applyNumberFormat="1" applyFont="1" applyBorder="1" applyAlignment="1">
      <alignment horizontal="center" vertical="center"/>
    </xf>
    <xf numFmtId="164" fontId="0" fillId="0" borderId="0" xfId="3" applyNumberFormat="1" applyFont="1" applyBorder="1" applyAlignment="1">
      <alignment horizontal="center" vertical="center"/>
    </xf>
    <xf numFmtId="164" fontId="11" fillId="0" borderId="10" xfId="3" applyNumberFormat="1" applyFont="1" applyFill="1" applyBorder="1" applyAlignment="1">
      <alignment horizontal="center" vertical="center"/>
    </xf>
    <xf numFmtId="164" fontId="0" fillId="0" borderId="0" xfId="3" applyNumberFormat="1" applyFont="1" applyFill="1" applyBorder="1" applyAlignment="1">
      <alignment horizontal="center" vertical="center"/>
    </xf>
    <xf numFmtId="164" fontId="11" fillId="0" borderId="0" xfId="3" applyNumberFormat="1" applyFont="1" applyBorder="1" applyAlignment="1">
      <alignment horizontal="center" vertical="center"/>
    </xf>
    <xf numFmtId="164" fontId="11" fillId="6" borderId="10" xfId="3" applyNumberFormat="1" applyFont="1" applyFill="1" applyBorder="1" applyAlignment="1">
      <alignment horizontal="center" vertical="center"/>
    </xf>
    <xf numFmtId="164" fontId="0" fillId="0" borderId="0" xfId="3" applyNumberFormat="1" applyFont="1" applyAlignment="1">
      <alignment horizontal="center" vertical="center"/>
    </xf>
    <xf numFmtId="164" fontId="0" fillId="0" borderId="0" xfId="3" applyNumberFormat="1" applyFont="1" applyFill="1" applyAlignment="1">
      <alignment horizontal="center" vertical="center"/>
    </xf>
    <xf numFmtId="164" fontId="11" fillId="0" borderId="0" xfId="3" applyNumberFormat="1" applyFont="1" applyAlignment="1">
      <alignment horizontal="center" vertical="center"/>
    </xf>
    <xf numFmtId="164" fontId="0" fillId="6" borderId="0" xfId="3" applyNumberFormat="1" applyFont="1" applyFill="1" applyAlignment="1">
      <alignment horizontal="center" vertical="center"/>
    </xf>
    <xf numFmtId="3" fontId="11" fillId="0" borderId="8" xfId="3" applyNumberFormat="1" applyFont="1" applyBorder="1" applyAlignment="1">
      <alignment horizontal="center" vertical="center"/>
    </xf>
    <xf numFmtId="164" fontId="0" fillId="0" borderId="11" xfId="3" applyNumberFormat="1" applyFont="1" applyBorder="1" applyAlignment="1">
      <alignment horizontal="center" vertical="center"/>
    </xf>
    <xf numFmtId="164" fontId="11" fillId="0" borderId="8" xfId="3" applyNumberFormat="1" applyFont="1" applyBorder="1" applyAlignment="1">
      <alignment horizontal="center" vertical="center"/>
    </xf>
    <xf numFmtId="164" fontId="11" fillId="0" borderId="8" xfId="3" applyNumberFormat="1" applyFont="1" applyFill="1" applyBorder="1" applyAlignment="1">
      <alignment horizontal="center" vertical="center"/>
    </xf>
    <xf numFmtId="164" fontId="0" fillId="0" borderId="11" xfId="3" applyNumberFormat="1" applyFont="1" applyFill="1" applyBorder="1" applyAlignment="1">
      <alignment horizontal="center" vertical="center"/>
    </xf>
    <xf numFmtId="164" fontId="0" fillId="6" borderId="11" xfId="3" applyNumberFormat="1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1" fillId="4" borderId="47" xfId="0" applyFont="1" applyFill="1" applyBorder="1" applyAlignment="1">
      <alignment horizontal="center" vertical="center" wrapText="1"/>
    </xf>
    <xf numFmtId="0" fontId="11" fillId="7" borderId="43" xfId="0" applyFont="1" applyFill="1" applyBorder="1" applyAlignment="1">
      <alignment horizontal="center" vertical="center" wrapText="1"/>
    </xf>
    <xf numFmtId="0" fontId="11" fillId="7" borderId="40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left" indent="1"/>
    </xf>
    <xf numFmtId="164" fontId="11" fillId="0" borderId="7" xfId="0" applyNumberFormat="1" applyFont="1" applyBorder="1"/>
    <xf numFmtId="0" fontId="2" fillId="0" borderId="11" xfId="0" applyFont="1" applyBorder="1" applyAlignment="1">
      <alignment horizontal="left" indent="1"/>
    </xf>
    <xf numFmtId="164" fontId="2" fillId="0" borderId="7" xfId="0" applyNumberFormat="1" applyFont="1" applyBorder="1"/>
    <xf numFmtId="164" fontId="2" fillId="0" borderId="0" xfId="0" applyNumberFormat="1" applyFont="1"/>
    <xf numFmtId="165" fontId="2" fillId="0" borderId="0" xfId="1" applyNumberFormat="1" applyFont="1" applyAlignment="1">
      <alignment horizontal="center" vertical="center"/>
    </xf>
    <xf numFmtId="3" fontId="2" fillId="0" borderId="0" xfId="0" applyNumberFormat="1" applyFont="1"/>
    <xf numFmtId="3" fontId="2" fillId="0" borderId="11" xfId="0" applyNumberFormat="1" applyFont="1" applyBorder="1"/>
    <xf numFmtId="164" fontId="2" fillId="0" borderId="0" xfId="0" applyNumberFormat="1" applyFont="1" applyAlignment="1">
      <alignment horizontal="center" vertical="center"/>
    </xf>
    <xf numFmtId="3" fontId="2" fillId="0" borderId="0" xfId="0" applyNumberFormat="1" applyFont="1" applyBorder="1"/>
    <xf numFmtId="3" fontId="2" fillId="0" borderId="0" xfId="0" applyNumberFormat="1" applyFont="1" applyFill="1"/>
    <xf numFmtId="3" fontId="2" fillId="0" borderId="23" xfId="0" applyNumberFormat="1" applyFont="1" applyBorder="1"/>
    <xf numFmtId="164" fontId="2" fillId="0" borderId="7" xfId="3" applyNumberFormat="1" applyFont="1" applyBorder="1"/>
    <xf numFmtId="164" fontId="2" fillId="0" borderId="0" xfId="3" applyNumberFormat="1" applyFont="1" applyBorder="1" applyAlignment="1">
      <alignment horizontal="center" vertical="center"/>
    </xf>
    <xf numFmtId="3" fontId="2" fillId="0" borderId="0" xfId="3" applyNumberFormat="1" applyFont="1"/>
    <xf numFmtId="164" fontId="2" fillId="0" borderId="0" xfId="3" applyNumberFormat="1" applyFont="1" applyAlignment="1">
      <alignment horizontal="center" vertical="center"/>
    </xf>
    <xf numFmtId="164" fontId="2" fillId="0" borderId="11" xfId="3" applyNumberFormat="1" applyFont="1" applyBorder="1" applyAlignment="1">
      <alignment horizontal="center" vertical="center"/>
    </xf>
    <xf numFmtId="0" fontId="2" fillId="0" borderId="0" xfId="0" applyFont="1"/>
    <xf numFmtId="164" fontId="11" fillId="0" borderId="0" xfId="0" applyNumberFormat="1" applyFont="1"/>
    <xf numFmtId="165" fontId="11" fillId="0" borderId="0" xfId="1" applyNumberFormat="1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3" fontId="11" fillId="0" borderId="0" xfId="0" applyNumberFormat="1" applyFont="1" applyFill="1"/>
    <xf numFmtId="164" fontId="11" fillId="0" borderId="11" xfId="3" applyNumberFormat="1" applyFont="1" applyBorder="1" applyAlignment="1">
      <alignment horizontal="center" vertical="center"/>
    </xf>
    <xf numFmtId="0" fontId="11" fillId="0" borderId="0" xfId="0" applyFont="1"/>
    <xf numFmtId="164" fontId="11" fillId="0" borderId="0" xfId="0" applyNumberFormat="1" applyFont="1" applyBorder="1"/>
    <xf numFmtId="0" fontId="11" fillId="4" borderId="13" xfId="0" applyFont="1" applyFill="1" applyBorder="1" applyAlignment="1">
      <alignment horizontal="right"/>
    </xf>
    <xf numFmtId="0" fontId="13" fillId="0" borderId="7" xfId="0" applyFont="1" applyBorder="1" applyAlignment="1">
      <alignment horizontal="center" vertical="center"/>
    </xf>
    <xf numFmtId="0" fontId="11" fillId="7" borderId="48" xfId="0" applyFont="1" applyFill="1" applyBorder="1" applyAlignment="1">
      <alignment vertical="center"/>
    </xf>
    <xf numFmtId="0" fontId="11" fillId="7" borderId="21" xfId="0" applyFont="1" applyFill="1" applyBorder="1" applyAlignment="1">
      <alignment vertical="center"/>
    </xf>
    <xf numFmtId="0" fontId="11" fillId="7" borderId="49" xfId="0" applyFont="1" applyFill="1" applyBorder="1" applyAlignment="1">
      <alignment vertical="center"/>
    </xf>
    <xf numFmtId="0" fontId="11" fillId="7" borderId="11" xfId="0" applyFont="1" applyFill="1" applyBorder="1" applyAlignment="1">
      <alignment vertical="center"/>
    </xf>
    <xf numFmtId="0" fontId="11" fillId="2" borderId="47" xfId="0" applyFont="1" applyFill="1" applyBorder="1" applyAlignment="1">
      <alignment horizontal="center" vertical="center" wrapText="1"/>
    </xf>
    <xf numFmtId="0" fontId="11" fillId="7" borderId="43" xfId="0" applyFont="1" applyFill="1" applyBorder="1" applyAlignment="1">
      <alignment horizontal="center" vertical="center" wrapText="1"/>
    </xf>
    <xf numFmtId="0" fontId="11" fillId="7" borderId="41" xfId="0" applyFont="1" applyFill="1" applyBorder="1" applyAlignment="1">
      <alignment horizontal="center"/>
    </xf>
    <xf numFmtId="0" fontId="11" fillId="7" borderId="46" xfId="0" applyFont="1" applyFill="1" applyBorder="1" applyAlignment="1">
      <alignment horizontal="center" vertical="center"/>
    </xf>
    <xf numFmtId="0" fontId="11" fillId="7" borderId="43" xfId="0" applyFont="1" applyFill="1" applyBorder="1" applyAlignment="1">
      <alignment horizontal="center" vertical="center"/>
    </xf>
    <xf numFmtId="0" fontId="11" fillId="7" borderId="42" xfId="0" applyFont="1" applyFill="1" applyBorder="1" applyAlignment="1">
      <alignment horizontal="center"/>
    </xf>
    <xf numFmtId="0" fontId="11" fillId="4" borderId="47" xfId="0" applyFont="1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11" fillId="2" borderId="47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center" wrapText="1"/>
    </xf>
    <xf numFmtId="0" fontId="11" fillId="4" borderId="20" xfId="0" applyFont="1" applyFill="1" applyBorder="1" applyAlignment="1">
      <alignment horizontal="center" wrapText="1"/>
    </xf>
    <xf numFmtId="0" fontId="11" fillId="4" borderId="21" xfId="0" applyFont="1" applyFill="1" applyBorder="1" applyAlignment="1">
      <alignment horizontal="center" wrapText="1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11" fillId="4" borderId="47" xfId="0" applyFont="1" applyFill="1" applyBorder="1" applyAlignment="1">
      <alignment horizontal="center" vertical="center" wrapText="1"/>
    </xf>
    <xf numFmtId="0" fontId="11" fillId="4" borderId="47" xfId="0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1" fillId="4" borderId="35" xfId="0" applyFont="1" applyFill="1" applyBorder="1" applyAlignment="1">
      <alignment horizontal="center" vertical="center" wrapText="1"/>
    </xf>
    <xf numFmtId="0" fontId="11" fillId="4" borderId="38" xfId="0" applyFont="1" applyFill="1" applyBorder="1" applyAlignment="1">
      <alignment horizontal="center" vertical="center" wrapText="1"/>
    </xf>
    <xf numFmtId="0" fontId="11" fillId="4" borderId="37" xfId="0" applyFont="1" applyFill="1" applyBorder="1" applyAlignment="1">
      <alignment horizontal="center" vertical="center" wrapText="1"/>
    </xf>
    <xf numFmtId="0" fontId="11" fillId="4" borderId="39" xfId="0" applyFont="1" applyFill="1" applyBorder="1" applyAlignment="1">
      <alignment horizontal="center" vertical="center" wrapText="1"/>
    </xf>
    <xf numFmtId="0" fontId="11" fillId="4" borderId="34" xfId="0" applyFont="1" applyFill="1" applyBorder="1" applyAlignment="1">
      <alignment horizontal="center" vertical="center" wrapText="1"/>
    </xf>
    <xf numFmtId="0" fontId="11" fillId="4" borderId="30" xfId="0" applyFont="1" applyFill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0" fillId="4" borderId="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1" fillId="5" borderId="28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center" vertical="center"/>
    </xf>
    <xf numFmtId="0" fontId="11" fillId="2" borderId="47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 wrapText="1"/>
    </xf>
    <xf numFmtId="0" fontId="11" fillId="4" borderId="19" xfId="0" applyFont="1" applyFill="1" applyBorder="1" applyAlignment="1">
      <alignment horizontal="center" vertical="center" wrapText="1"/>
    </xf>
    <xf numFmtId="0" fontId="11" fillId="4" borderId="20" xfId="0" applyFont="1" applyFill="1" applyBorder="1" applyAlignment="1">
      <alignment horizontal="center" vertical="center" wrapText="1"/>
    </xf>
    <xf numFmtId="0" fontId="11" fillId="7" borderId="40" xfId="0" applyFont="1" applyFill="1" applyBorder="1" applyAlignment="1">
      <alignment horizontal="center" vertical="center" wrapText="1"/>
    </xf>
    <xf numFmtId="0" fontId="11" fillId="7" borderId="43" xfId="0" applyFont="1" applyFill="1" applyBorder="1" applyAlignment="1">
      <alignment horizontal="center"/>
    </xf>
    <xf numFmtId="0" fontId="11" fillId="7" borderId="40" xfId="0" applyFont="1" applyFill="1" applyBorder="1" applyAlignment="1">
      <alignment horizontal="center"/>
    </xf>
  </cellXfs>
  <cellStyles count="25">
    <cellStyle name="Comma" xfId="3" builtinId="3"/>
    <cellStyle name="Comma 2" xfId="6" xr:uid="{00000000-0005-0000-0000-000001000000}"/>
    <cellStyle name="Comma 3" xfId="9" xr:uid="{055DC66A-74CD-414B-931E-FB346B8876D0}"/>
    <cellStyle name="Comma 4" xfId="12" xr:uid="{D2C031AA-9713-4844-80EC-7EB90196B8B3}"/>
    <cellStyle name="Comma 5" xfId="15" xr:uid="{2A651562-9D71-408D-993F-FC39E006FB6A}"/>
    <cellStyle name="Comma 6" xfId="18" xr:uid="{E55476BD-7E20-486D-B2DA-B8668E8A7FEA}"/>
    <cellStyle name="Comma 7" xfId="21" xr:uid="{110D9310-0DFB-4716-871C-EBE27B4A6697}"/>
    <cellStyle name="Comma 8" xfId="23" xr:uid="{28FA9A28-81B4-462B-A488-E3A7401D42FE}"/>
    <cellStyle name="Normal" xfId="0" builtinId="0"/>
    <cellStyle name="Normal 10" xfId="22" xr:uid="{90537864-5FDA-408E-8581-D48775CAD06E}"/>
    <cellStyle name="Normal 11" xfId="24" xr:uid="{91F8DFE0-D2D9-4B2C-A27A-A233BFF8B79B}"/>
    <cellStyle name="Normal 2" xfId="2" xr:uid="{00000000-0005-0000-0000-000003000000}"/>
    <cellStyle name="Normal 2 2" xfId="8" xr:uid="{82F9209B-E30F-44F5-8687-2B7DD7834EFA}"/>
    <cellStyle name="Normal 2 3" xfId="11" xr:uid="{3D0F2A0D-D63E-4CEB-8EF4-81980CE61CA0}"/>
    <cellStyle name="Normal 2 4" xfId="14" xr:uid="{811D84A3-A9CC-4FBD-A7E2-BF4837605678}"/>
    <cellStyle name="Normal 2 5" xfId="17" xr:uid="{017B9975-31F1-4E70-80C3-FCF4604890BE}"/>
    <cellStyle name="Normal 2 6" xfId="20" xr:uid="{8813C96E-0CDC-4708-9428-E2FC78021D67}"/>
    <cellStyle name="Normal 3" xfId="4" xr:uid="{00000000-0005-0000-0000-000004000000}"/>
    <cellStyle name="Normal 4" xfId="5" xr:uid="{00000000-0005-0000-0000-000005000000}"/>
    <cellStyle name="Normal 5" xfId="7" xr:uid="{1B0E7D85-FADD-498B-B5C8-E1DD3B5C2EFA}"/>
    <cellStyle name="Normal 6" xfId="10" xr:uid="{35DA4EC8-5587-4EEE-8944-3F0389803F9D}"/>
    <cellStyle name="Normal 7" xfId="13" xr:uid="{E0A67AD3-F684-4758-B37F-5152E33C2992}"/>
    <cellStyle name="Normal 8" xfId="16" xr:uid="{382BF724-C1CE-4387-B2F5-93325E98B5D7}"/>
    <cellStyle name="Normal 9" xfId="19" xr:uid="{30E618D5-9DCB-4FCD-8D95-73B34E41968B}"/>
    <cellStyle name="Percent" xfId="1" builtinId="5"/>
  </cellStyles>
  <dxfs count="5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FFFF99"/>
      <color rgb="FF00CCFF"/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E51EF-203A-4689-B817-944339C685FA}">
  <sheetPr>
    <tabColor rgb="FF92D050"/>
  </sheetPr>
  <dimension ref="A1:XFD78"/>
  <sheetViews>
    <sheetView tabSelected="1" zoomScale="85" zoomScaleNormal="85" workbookViewId="0">
      <pane xSplit="2" ySplit="10" topLeftCell="CU53" activePane="bottomRight" state="frozenSplit"/>
      <selection activeCell="B5" sqref="B5:B9"/>
      <selection pane="topRight" activeCell="J4" sqref="J4"/>
      <selection pane="bottomLeft" activeCell="A10" sqref="A10:A49"/>
      <selection pane="bottomRight" activeCell="B76" sqref="B76"/>
    </sheetView>
  </sheetViews>
  <sheetFormatPr defaultColWidth="11.42578125" defaultRowHeight="15" outlineLevelCol="1" x14ac:dyDescent="0.25"/>
  <cols>
    <col min="1" max="1" width="9.85546875" bestFit="1" customWidth="1"/>
    <col min="2" max="2" width="53.7109375" customWidth="1"/>
    <col min="3" max="10" width="10.7109375" hidden="1" customWidth="1"/>
    <col min="11" max="20" width="10.7109375" hidden="1" customWidth="1" outlineLevel="1"/>
    <col min="21" max="21" width="10.7109375" hidden="1" customWidth="1" collapsed="1"/>
    <col min="22" max="34" width="10.7109375" hidden="1" customWidth="1"/>
    <col min="35" max="44" width="10.7109375" hidden="1" customWidth="1" outlineLevel="1"/>
    <col min="45" max="45" width="10.7109375" hidden="1" customWidth="1" collapsed="1"/>
    <col min="46" max="58" width="10.7109375" hidden="1" customWidth="1"/>
    <col min="59" max="68" width="10.7109375" hidden="1" customWidth="1" outlineLevel="1"/>
    <col min="69" max="69" width="10.7109375" hidden="1" customWidth="1" collapsed="1"/>
    <col min="70" max="76" width="10.7109375" hidden="1" customWidth="1"/>
    <col min="77" max="92" width="10.7109375" hidden="1" customWidth="1" outlineLevel="1"/>
    <col min="93" max="93" width="10.7109375" hidden="1" customWidth="1" collapsed="1"/>
    <col min="94" max="98" width="10.7109375" hidden="1" customWidth="1"/>
    <col min="99" max="106" width="10.7109375" customWidth="1"/>
    <col min="107" max="114" width="10.7109375" hidden="1" customWidth="1" outlineLevel="1"/>
    <col min="115" max="115" width="10.7109375" customWidth="1" collapsed="1"/>
    <col min="116" max="116" width="10.7109375" customWidth="1"/>
    <col min="117" max="117" width="11.28515625" customWidth="1"/>
    <col min="118" max="118" width="13" customWidth="1"/>
    <col min="119" max="119" width="10.7109375" customWidth="1"/>
    <col min="120" max="120" width="12.42578125" customWidth="1"/>
    <col min="121" max="122" width="10.7109375" customWidth="1"/>
    <col min="123" max="144" width="11.7109375" hidden="1" customWidth="1" outlineLevel="1"/>
    <col min="145" max="145" width="11.42578125" collapsed="1"/>
  </cols>
  <sheetData>
    <row r="1" spans="1:144" ht="15" customHeight="1" x14ac:dyDescent="0.25">
      <c r="A1" s="176" t="s">
        <v>46</v>
      </c>
      <c r="B1" s="176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BC1" s="51"/>
      <c r="BD1" s="51"/>
      <c r="BE1" s="51"/>
      <c r="BF1" s="51"/>
      <c r="BG1" s="51"/>
      <c r="BH1" s="51"/>
      <c r="BI1" s="51"/>
      <c r="BJ1" s="51"/>
      <c r="BK1" s="51"/>
      <c r="BL1" s="51"/>
      <c r="BM1" s="51"/>
      <c r="BN1" s="51"/>
      <c r="BO1" s="51"/>
      <c r="BP1" s="51"/>
      <c r="CA1" s="51"/>
      <c r="CB1" s="51"/>
      <c r="CC1" s="51"/>
      <c r="CD1" s="51"/>
      <c r="CE1" s="51"/>
      <c r="CF1" s="51"/>
      <c r="CG1" s="51"/>
      <c r="CH1" s="51"/>
      <c r="CI1" s="51"/>
      <c r="CJ1" s="51"/>
      <c r="CK1" s="51"/>
      <c r="CL1" s="51"/>
      <c r="CM1" s="51"/>
      <c r="CN1" s="51"/>
      <c r="CY1" s="51"/>
      <c r="CZ1" s="51"/>
      <c r="DA1" s="51"/>
      <c r="DB1" s="51"/>
      <c r="DC1" s="51"/>
      <c r="DD1" s="51"/>
      <c r="DE1" s="51"/>
      <c r="DF1" s="51"/>
      <c r="DG1" s="51"/>
      <c r="DH1" s="51"/>
      <c r="DI1" s="51"/>
      <c r="DJ1" s="51"/>
      <c r="DK1" s="51"/>
      <c r="DL1" s="51"/>
    </row>
    <row r="2" spans="1:144" ht="15" customHeight="1" x14ac:dyDescent="0.25">
      <c r="A2" s="176"/>
      <c r="B2" s="176"/>
      <c r="W2" s="1"/>
    </row>
    <row r="3" spans="1:144" ht="15" customHeight="1" x14ac:dyDescent="0.3">
      <c r="A3" s="176"/>
      <c r="B3" s="176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</row>
    <row r="4" spans="1:144" ht="15" customHeight="1" x14ac:dyDescent="0.25">
      <c r="A4" s="177"/>
      <c r="B4" s="177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</row>
    <row r="5" spans="1:144" ht="30" customHeight="1" x14ac:dyDescent="0.25">
      <c r="A5" s="178" t="s">
        <v>10</v>
      </c>
      <c r="B5" s="180" t="s">
        <v>11</v>
      </c>
      <c r="C5" s="152" t="s">
        <v>12</v>
      </c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4"/>
      <c r="AA5" s="163" t="s">
        <v>13</v>
      </c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1" t="s">
        <v>14</v>
      </c>
      <c r="AZ5" s="162"/>
      <c r="BA5" s="162"/>
      <c r="BB5" s="162"/>
      <c r="BC5" s="162"/>
      <c r="BD5" s="162"/>
      <c r="BE5" s="162"/>
      <c r="BF5" s="162"/>
      <c r="BG5" s="162"/>
      <c r="BH5" s="162"/>
      <c r="BI5" s="162"/>
      <c r="BJ5" s="162"/>
      <c r="BK5" s="162"/>
      <c r="BL5" s="162"/>
      <c r="BM5" s="162"/>
      <c r="BN5" s="162"/>
      <c r="BO5" s="162"/>
      <c r="BP5" s="162"/>
      <c r="BQ5" s="162"/>
      <c r="BR5" s="162"/>
      <c r="BS5" s="162"/>
      <c r="BT5" s="162"/>
      <c r="BU5" s="162"/>
      <c r="BV5" s="162"/>
      <c r="BW5" s="159" t="s">
        <v>15</v>
      </c>
      <c r="BX5" s="160"/>
      <c r="BY5" s="160"/>
      <c r="BZ5" s="160"/>
      <c r="CA5" s="160"/>
      <c r="CB5" s="160"/>
      <c r="CC5" s="160"/>
      <c r="CD5" s="160"/>
      <c r="CE5" s="160"/>
      <c r="CF5" s="160"/>
      <c r="CG5" s="160"/>
      <c r="CH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0"/>
      <c r="CT5" s="160"/>
      <c r="CU5" s="152" t="s">
        <v>28</v>
      </c>
      <c r="CV5" s="153"/>
      <c r="CW5" s="153"/>
      <c r="CX5" s="153"/>
      <c r="CY5" s="153"/>
      <c r="CZ5" s="153"/>
      <c r="DA5" s="153"/>
      <c r="DB5" s="153"/>
      <c r="DC5" s="153"/>
      <c r="DD5" s="153"/>
      <c r="DE5" s="153"/>
      <c r="DF5" s="153"/>
      <c r="DG5" s="153"/>
      <c r="DH5" s="153"/>
      <c r="DI5" s="153"/>
      <c r="DJ5" s="153"/>
      <c r="DK5" s="153"/>
      <c r="DL5" s="153"/>
      <c r="DM5" s="153"/>
      <c r="DN5" s="153"/>
      <c r="DO5" s="153"/>
      <c r="DP5" s="153"/>
      <c r="DQ5" s="153"/>
      <c r="DR5" s="153"/>
      <c r="DS5" s="156" t="s">
        <v>42</v>
      </c>
      <c r="DT5" s="157"/>
      <c r="DU5" s="157"/>
      <c r="DV5" s="157"/>
      <c r="DW5" s="157"/>
      <c r="DX5" s="157"/>
      <c r="DY5" s="157"/>
      <c r="DZ5" s="157"/>
      <c r="EA5" s="157"/>
      <c r="EB5" s="157"/>
      <c r="EC5" s="157"/>
      <c r="ED5" s="157"/>
      <c r="EE5" s="157"/>
      <c r="EF5" s="157"/>
      <c r="EG5" s="157"/>
      <c r="EH5" s="157"/>
      <c r="EI5" s="157"/>
      <c r="EJ5" s="157"/>
      <c r="EK5" s="157"/>
      <c r="EL5" s="157"/>
      <c r="EM5" s="157"/>
      <c r="EN5" s="158"/>
    </row>
    <row r="6" spans="1:144" ht="14.1" customHeight="1" x14ac:dyDescent="0.25">
      <c r="A6" s="179"/>
      <c r="B6" s="181"/>
      <c r="C6" s="145" t="s">
        <v>29</v>
      </c>
      <c r="D6" s="145"/>
      <c r="E6" s="145"/>
      <c r="F6" s="145"/>
      <c r="G6" s="150" t="s">
        <v>32</v>
      </c>
      <c r="H6" s="147"/>
      <c r="I6" s="147"/>
      <c r="J6" s="147"/>
      <c r="K6" s="147" t="s">
        <v>39</v>
      </c>
      <c r="L6" s="147"/>
      <c r="M6" s="147"/>
      <c r="N6" s="147"/>
      <c r="O6" s="147"/>
      <c r="P6" s="147"/>
      <c r="Q6" s="147"/>
      <c r="R6" s="147"/>
      <c r="S6" s="141" t="s">
        <v>47</v>
      </c>
      <c r="T6" s="142"/>
      <c r="U6" s="145" t="s">
        <v>41</v>
      </c>
      <c r="V6" s="145"/>
      <c r="W6" s="155" t="s">
        <v>16</v>
      </c>
      <c r="X6" s="155"/>
      <c r="Y6" s="155"/>
      <c r="Z6" s="155"/>
      <c r="AA6" s="166" t="s">
        <v>29</v>
      </c>
      <c r="AB6" s="167"/>
      <c r="AC6" s="167"/>
      <c r="AD6" s="168"/>
      <c r="AE6" s="147" t="s">
        <v>32</v>
      </c>
      <c r="AF6" s="147"/>
      <c r="AG6" s="147"/>
      <c r="AH6" s="147"/>
      <c r="AI6" s="147" t="s">
        <v>39</v>
      </c>
      <c r="AJ6" s="147"/>
      <c r="AK6" s="147"/>
      <c r="AL6" s="147"/>
      <c r="AM6" s="147"/>
      <c r="AN6" s="147"/>
      <c r="AO6" s="147"/>
      <c r="AP6" s="147"/>
      <c r="AQ6" s="141" t="s">
        <v>47</v>
      </c>
      <c r="AR6" s="142"/>
      <c r="AS6" s="164" t="s">
        <v>41</v>
      </c>
      <c r="AT6" s="164"/>
      <c r="AU6" s="151" t="s">
        <v>16</v>
      </c>
      <c r="AV6" s="151"/>
      <c r="AW6" s="151"/>
      <c r="AX6" s="151"/>
      <c r="AY6" s="145" t="s">
        <v>29</v>
      </c>
      <c r="AZ6" s="145"/>
      <c r="BA6" s="145"/>
      <c r="BB6" s="145"/>
      <c r="BC6" s="150" t="s">
        <v>32</v>
      </c>
      <c r="BD6" s="147"/>
      <c r="BE6" s="147"/>
      <c r="BF6" s="147"/>
      <c r="BG6" s="147" t="s">
        <v>39</v>
      </c>
      <c r="BH6" s="147"/>
      <c r="BI6" s="147"/>
      <c r="BJ6" s="147"/>
      <c r="BK6" s="147"/>
      <c r="BL6" s="147"/>
      <c r="BM6" s="147"/>
      <c r="BN6" s="147"/>
      <c r="BO6" s="141" t="s">
        <v>47</v>
      </c>
      <c r="BP6" s="142"/>
      <c r="BQ6" s="145" t="s">
        <v>41</v>
      </c>
      <c r="BR6" s="145"/>
      <c r="BS6" s="155" t="s">
        <v>16</v>
      </c>
      <c r="BT6" s="155"/>
      <c r="BU6" s="155"/>
      <c r="BV6" s="155"/>
      <c r="BW6" s="166" t="s">
        <v>29</v>
      </c>
      <c r="BX6" s="167"/>
      <c r="BY6" s="167"/>
      <c r="BZ6" s="168"/>
      <c r="CA6" s="147" t="s">
        <v>32</v>
      </c>
      <c r="CB6" s="147"/>
      <c r="CC6" s="147"/>
      <c r="CD6" s="147"/>
      <c r="CE6" s="147" t="s">
        <v>39</v>
      </c>
      <c r="CF6" s="147"/>
      <c r="CG6" s="147"/>
      <c r="CH6" s="147"/>
      <c r="CI6" s="147"/>
      <c r="CJ6" s="147"/>
      <c r="CK6" s="147"/>
      <c r="CL6" s="147"/>
      <c r="CM6" s="141" t="s">
        <v>47</v>
      </c>
      <c r="CN6" s="142"/>
      <c r="CO6" s="164" t="s">
        <v>41</v>
      </c>
      <c r="CP6" s="164"/>
      <c r="CQ6" s="151" t="s">
        <v>16</v>
      </c>
      <c r="CR6" s="151"/>
      <c r="CS6" s="151"/>
      <c r="CT6" s="151"/>
      <c r="CU6" s="145" t="s">
        <v>29</v>
      </c>
      <c r="CV6" s="145"/>
      <c r="CW6" s="145"/>
      <c r="CX6" s="145"/>
      <c r="CY6" s="150" t="s">
        <v>32</v>
      </c>
      <c r="CZ6" s="147"/>
      <c r="DA6" s="147"/>
      <c r="DB6" s="147"/>
      <c r="DC6" s="147" t="s">
        <v>39</v>
      </c>
      <c r="DD6" s="147"/>
      <c r="DE6" s="147"/>
      <c r="DF6" s="147"/>
      <c r="DG6" s="147"/>
      <c r="DH6" s="147"/>
      <c r="DI6" s="147"/>
      <c r="DJ6" s="147"/>
      <c r="DK6" s="141" t="s">
        <v>47</v>
      </c>
      <c r="DL6" s="142"/>
      <c r="DM6" s="145" t="s">
        <v>41</v>
      </c>
      <c r="DN6" s="145"/>
      <c r="DO6" s="155" t="s">
        <v>16</v>
      </c>
      <c r="DP6" s="155"/>
      <c r="DQ6" s="155"/>
      <c r="DR6" s="155"/>
      <c r="DS6" s="185" t="s">
        <v>29</v>
      </c>
      <c r="DT6" s="186"/>
      <c r="DU6" s="146" t="s">
        <v>32</v>
      </c>
      <c r="DV6" s="146"/>
      <c r="DW6" s="188" t="s">
        <v>39</v>
      </c>
      <c r="DX6" s="188"/>
      <c r="DY6" s="188"/>
      <c r="DZ6" s="188"/>
      <c r="EA6" s="188"/>
      <c r="EB6" s="188"/>
      <c r="EC6" s="188"/>
      <c r="ED6" s="188"/>
      <c r="EE6" s="188"/>
      <c r="EF6" s="188"/>
      <c r="EG6" s="188"/>
      <c r="EH6" s="189"/>
      <c r="EI6" s="164" t="s">
        <v>41</v>
      </c>
      <c r="EJ6" s="164"/>
      <c r="EK6" s="164" t="s">
        <v>39</v>
      </c>
      <c r="EL6" s="164"/>
      <c r="EM6" s="164"/>
      <c r="EN6" s="164"/>
    </row>
    <row r="7" spans="1:144" ht="42" customHeight="1" x14ac:dyDescent="0.25">
      <c r="A7" s="179"/>
      <c r="B7" s="181"/>
      <c r="C7" s="145" t="s">
        <v>30</v>
      </c>
      <c r="D7" s="145"/>
      <c r="E7" s="145" t="s">
        <v>31</v>
      </c>
      <c r="F7" s="145"/>
      <c r="G7" s="148" t="s">
        <v>37</v>
      </c>
      <c r="H7" s="149"/>
      <c r="I7" s="149" t="s">
        <v>38</v>
      </c>
      <c r="J7" s="149"/>
      <c r="K7" s="146" t="s">
        <v>0</v>
      </c>
      <c r="L7" s="146"/>
      <c r="M7" s="146"/>
      <c r="N7" s="146"/>
      <c r="O7" s="146" t="s">
        <v>40</v>
      </c>
      <c r="P7" s="146"/>
      <c r="Q7" s="146"/>
      <c r="R7" s="146"/>
      <c r="S7" s="143"/>
      <c r="T7" s="144"/>
      <c r="U7" s="145"/>
      <c r="V7" s="145"/>
      <c r="W7" s="183" t="s">
        <v>0</v>
      </c>
      <c r="X7" s="183"/>
      <c r="Y7" s="145" t="s">
        <v>17</v>
      </c>
      <c r="Z7" s="145"/>
      <c r="AA7" s="169" t="s">
        <v>30</v>
      </c>
      <c r="AB7" s="170"/>
      <c r="AC7" s="173" t="s">
        <v>31</v>
      </c>
      <c r="AD7" s="169"/>
      <c r="AE7" s="149" t="s">
        <v>37</v>
      </c>
      <c r="AF7" s="149"/>
      <c r="AG7" s="149" t="s">
        <v>38</v>
      </c>
      <c r="AH7" s="149"/>
      <c r="AI7" s="146" t="s">
        <v>0</v>
      </c>
      <c r="AJ7" s="146"/>
      <c r="AK7" s="146"/>
      <c r="AL7" s="146"/>
      <c r="AM7" s="146" t="s">
        <v>40</v>
      </c>
      <c r="AN7" s="146"/>
      <c r="AO7" s="146"/>
      <c r="AP7" s="146"/>
      <c r="AQ7" s="143"/>
      <c r="AR7" s="144"/>
      <c r="AS7" s="164"/>
      <c r="AT7" s="164"/>
      <c r="AU7" s="165" t="s">
        <v>0</v>
      </c>
      <c r="AV7" s="165"/>
      <c r="AW7" s="164" t="s">
        <v>17</v>
      </c>
      <c r="AX7" s="164"/>
      <c r="AY7" s="145" t="s">
        <v>30</v>
      </c>
      <c r="AZ7" s="145"/>
      <c r="BA7" s="145" t="s">
        <v>31</v>
      </c>
      <c r="BB7" s="145"/>
      <c r="BC7" s="148" t="s">
        <v>37</v>
      </c>
      <c r="BD7" s="149"/>
      <c r="BE7" s="149" t="s">
        <v>38</v>
      </c>
      <c r="BF7" s="149"/>
      <c r="BG7" s="146" t="s">
        <v>0</v>
      </c>
      <c r="BH7" s="146"/>
      <c r="BI7" s="146"/>
      <c r="BJ7" s="146"/>
      <c r="BK7" s="146" t="s">
        <v>40</v>
      </c>
      <c r="BL7" s="146"/>
      <c r="BM7" s="146"/>
      <c r="BN7" s="146"/>
      <c r="BO7" s="143"/>
      <c r="BP7" s="144"/>
      <c r="BQ7" s="145"/>
      <c r="BR7" s="145"/>
      <c r="BS7" s="183" t="s">
        <v>0</v>
      </c>
      <c r="BT7" s="183"/>
      <c r="BU7" s="145" t="s">
        <v>17</v>
      </c>
      <c r="BV7" s="145"/>
      <c r="BW7" s="169" t="s">
        <v>30</v>
      </c>
      <c r="BX7" s="170"/>
      <c r="BY7" s="173" t="s">
        <v>31</v>
      </c>
      <c r="BZ7" s="169"/>
      <c r="CA7" s="149" t="s">
        <v>37</v>
      </c>
      <c r="CB7" s="149"/>
      <c r="CC7" s="149" t="s">
        <v>38</v>
      </c>
      <c r="CD7" s="149"/>
      <c r="CE7" s="146" t="s">
        <v>0</v>
      </c>
      <c r="CF7" s="146"/>
      <c r="CG7" s="146"/>
      <c r="CH7" s="146"/>
      <c r="CI7" s="146" t="s">
        <v>40</v>
      </c>
      <c r="CJ7" s="146"/>
      <c r="CK7" s="146"/>
      <c r="CL7" s="146"/>
      <c r="CM7" s="143"/>
      <c r="CN7" s="144"/>
      <c r="CO7" s="164"/>
      <c r="CP7" s="164"/>
      <c r="CQ7" s="165" t="s">
        <v>0</v>
      </c>
      <c r="CR7" s="165"/>
      <c r="CS7" s="164" t="s">
        <v>17</v>
      </c>
      <c r="CT7" s="164"/>
      <c r="CU7" s="145" t="s">
        <v>30</v>
      </c>
      <c r="CV7" s="145"/>
      <c r="CW7" s="145" t="s">
        <v>31</v>
      </c>
      <c r="CX7" s="145"/>
      <c r="CY7" s="148" t="s">
        <v>37</v>
      </c>
      <c r="CZ7" s="149"/>
      <c r="DA7" s="149" t="s">
        <v>38</v>
      </c>
      <c r="DB7" s="149"/>
      <c r="DC7" s="146" t="s">
        <v>0</v>
      </c>
      <c r="DD7" s="146"/>
      <c r="DE7" s="146"/>
      <c r="DF7" s="146"/>
      <c r="DG7" s="146" t="s">
        <v>40</v>
      </c>
      <c r="DH7" s="146"/>
      <c r="DI7" s="146"/>
      <c r="DJ7" s="146"/>
      <c r="DK7" s="143"/>
      <c r="DL7" s="144"/>
      <c r="DM7" s="145"/>
      <c r="DN7" s="145"/>
      <c r="DO7" s="183" t="s">
        <v>0</v>
      </c>
      <c r="DP7" s="183"/>
      <c r="DQ7" s="145" t="s">
        <v>17</v>
      </c>
      <c r="DR7" s="145"/>
      <c r="DS7" s="184"/>
      <c r="DT7" s="175"/>
      <c r="DU7" s="146"/>
      <c r="DV7" s="146"/>
      <c r="DW7" s="146" t="s">
        <v>44</v>
      </c>
      <c r="DX7" s="146"/>
      <c r="DY7" s="146" t="s">
        <v>45</v>
      </c>
      <c r="DZ7" s="146"/>
      <c r="EA7" s="146" t="s">
        <v>0</v>
      </c>
      <c r="EB7" s="146"/>
      <c r="EC7" s="146"/>
      <c r="ED7" s="146"/>
      <c r="EE7" s="146" t="s">
        <v>40</v>
      </c>
      <c r="EF7" s="146"/>
      <c r="EG7" s="146"/>
      <c r="EH7" s="187"/>
      <c r="EI7" s="164"/>
      <c r="EJ7" s="164"/>
      <c r="EK7" s="164" t="s">
        <v>0</v>
      </c>
      <c r="EL7" s="164"/>
      <c r="EM7" s="164" t="s">
        <v>40</v>
      </c>
      <c r="EN7" s="164"/>
    </row>
    <row r="8" spans="1:144" ht="15" customHeight="1" x14ac:dyDescent="0.25">
      <c r="A8" s="179"/>
      <c r="B8" s="181"/>
      <c r="C8" s="145"/>
      <c r="D8" s="145"/>
      <c r="E8" s="145"/>
      <c r="F8" s="145"/>
      <c r="G8" s="148"/>
      <c r="H8" s="149"/>
      <c r="I8" s="149"/>
      <c r="J8" s="149"/>
      <c r="K8" s="146" t="s">
        <v>37</v>
      </c>
      <c r="L8" s="146"/>
      <c r="M8" s="146" t="s">
        <v>38</v>
      </c>
      <c r="N8" s="146"/>
      <c r="O8" s="146" t="s">
        <v>37</v>
      </c>
      <c r="P8" s="146"/>
      <c r="Q8" s="146" t="s">
        <v>38</v>
      </c>
      <c r="R8" s="146"/>
      <c r="S8" s="143"/>
      <c r="T8" s="144"/>
      <c r="U8" s="145"/>
      <c r="V8" s="145"/>
      <c r="W8" s="183"/>
      <c r="X8" s="183"/>
      <c r="Y8" s="145"/>
      <c r="Z8" s="145"/>
      <c r="AA8" s="171"/>
      <c r="AB8" s="172"/>
      <c r="AC8" s="174"/>
      <c r="AD8" s="175"/>
      <c r="AE8" s="149"/>
      <c r="AF8" s="149"/>
      <c r="AG8" s="149"/>
      <c r="AH8" s="149"/>
      <c r="AI8" s="146" t="s">
        <v>37</v>
      </c>
      <c r="AJ8" s="146"/>
      <c r="AK8" s="146" t="s">
        <v>38</v>
      </c>
      <c r="AL8" s="146"/>
      <c r="AM8" s="146" t="s">
        <v>37</v>
      </c>
      <c r="AN8" s="146"/>
      <c r="AO8" s="146" t="s">
        <v>38</v>
      </c>
      <c r="AP8" s="146"/>
      <c r="AQ8" s="143"/>
      <c r="AR8" s="144"/>
      <c r="AS8" s="164"/>
      <c r="AT8" s="164"/>
      <c r="AU8" s="165"/>
      <c r="AV8" s="165"/>
      <c r="AW8" s="164"/>
      <c r="AX8" s="164"/>
      <c r="AY8" s="145"/>
      <c r="AZ8" s="145"/>
      <c r="BA8" s="145"/>
      <c r="BB8" s="145"/>
      <c r="BC8" s="148"/>
      <c r="BD8" s="149"/>
      <c r="BE8" s="149"/>
      <c r="BF8" s="149"/>
      <c r="BG8" s="146" t="s">
        <v>37</v>
      </c>
      <c r="BH8" s="146"/>
      <c r="BI8" s="146" t="s">
        <v>38</v>
      </c>
      <c r="BJ8" s="146"/>
      <c r="BK8" s="146" t="s">
        <v>37</v>
      </c>
      <c r="BL8" s="146"/>
      <c r="BM8" s="146" t="s">
        <v>38</v>
      </c>
      <c r="BN8" s="146"/>
      <c r="BO8" s="143"/>
      <c r="BP8" s="144"/>
      <c r="BQ8" s="145"/>
      <c r="BR8" s="145"/>
      <c r="BS8" s="183"/>
      <c r="BT8" s="183"/>
      <c r="BU8" s="145"/>
      <c r="BV8" s="145"/>
      <c r="BW8" s="171"/>
      <c r="BX8" s="172"/>
      <c r="BY8" s="174"/>
      <c r="BZ8" s="175"/>
      <c r="CA8" s="149"/>
      <c r="CB8" s="149"/>
      <c r="CC8" s="149"/>
      <c r="CD8" s="149"/>
      <c r="CE8" s="146" t="s">
        <v>37</v>
      </c>
      <c r="CF8" s="146"/>
      <c r="CG8" s="146" t="s">
        <v>38</v>
      </c>
      <c r="CH8" s="146"/>
      <c r="CI8" s="146" t="s">
        <v>37</v>
      </c>
      <c r="CJ8" s="146"/>
      <c r="CK8" s="146" t="s">
        <v>38</v>
      </c>
      <c r="CL8" s="146"/>
      <c r="CM8" s="143"/>
      <c r="CN8" s="144"/>
      <c r="CO8" s="164"/>
      <c r="CP8" s="164"/>
      <c r="CQ8" s="165"/>
      <c r="CR8" s="165"/>
      <c r="CS8" s="164"/>
      <c r="CT8" s="164"/>
      <c r="CU8" s="145"/>
      <c r="CV8" s="145"/>
      <c r="CW8" s="145"/>
      <c r="CX8" s="145"/>
      <c r="CY8" s="148"/>
      <c r="CZ8" s="149"/>
      <c r="DA8" s="149"/>
      <c r="DB8" s="149"/>
      <c r="DC8" s="146" t="s">
        <v>37</v>
      </c>
      <c r="DD8" s="146"/>
      <c r="DE8" s="146" t="s">
        <v>38</v>
      </c>
      <c r="DF8" s="146"/>
      <c r="DG8" s="146" t="s">
        <v>37</v>
      </c>
      <c r="DH8" s="146"/>
      <c r="DI8" s="146" t="s">
        <v>38</v>
      </c>
      <c r="DJ8" s="146"/>
      <c r="DK8" s="143"/>
      <c r="DL8" s="144"/>
      <c r="DM8" s="145"/>
      <c r="DN8" s="145"/>
      <c r="DO8" s="183"/>
      <c r="DP8" s="183"/>
      <c r="DQ8" s="145"/>
      <c r="DR8" s="145"/>
      <c r="DS8" s="184"/>
      <c r="DT8" s="175"/>
      <c r="DU8" s="146"/>
      <c r="DV8" s="146"/>
      <c r="DW8" s="146"/>
      <c r="DX8" s="146"/>
      <c r="DY8" s="146"/>
      <c r="DZ8" s="146"/>
      <c r="EA8" s="146" t="s">
        <v>37</v>
      </c>
      <c r="EB8" s="146"/>
      <c r="EC8" s="146" t="s">
        <v>38</v>
      </c>
      <c r="ED8" s="146"/>
      <c r="EE8" s="146" t="s">
        <v>37</v>
      </c>
      <c r="EF8" s="146"/>
      <c r="EG8" s="146" t="s">
        <v>38</v>
      </c>
      <c r="EH8" s="187"/>
      <c r="EI8" s="164"/>
      <c r="EJ8" s="164"/>
      <c r="EK8" s="164"/>
      <c r="EL8" s="164"/>
      <c r="EM8" s="164"/>
      <c r="EN8" s="164"/>
    </row>
    <row r="9" spans="1:144" ht="15" customHeight="1" x14ac:dyDescent="0.25">
      <c r="A9" s="179"/>
      <c r="B9" s="181"/>
      <c r="C9" s="67" t="s">
        <v>24</v>
      </c>
      <c r="D9" s="67" t="s">
        <v>35</v>
      </c>
      <c r="E9" s="67" t="s">
        <v>24</v>
      </c>
      <c r="F9" s="67" t="s">
        <v>35</v>
      </c>
      <c r="G9" s="66" t="s">
        <v>24</v>
      </c>
      <c r="H9" s="64" t="s">
        <v>35</v>
      </c>
      <c r="I9" s="64" t="s">
        <v>24</v>
      </c>
      <c r="J9" s="64" t="s">
        <v>35</v>
      </c>
      <c r="K9" s="64" t="s">
        <v>24</v>
      </c>
      <c r="L9" s="64" t="s">
        <v>35</v>
      </c>
      <c r="M9" s="64" t="s">
        <v>24</v>
      </c>
      <c r="N9" s="64" t="s">
        <v>35</v>
      </c>
      <c r="O9" s="64" t="s">
        <v>24</v>
      </c>
      <c r="P9" s="64" t="s">
        <v>35</v>
      </c>
      <c r="Q9" s="64" t="s">
        <v>24</v>
      </c>
      <c r="R9" s="64" t="s">
        <v>35</v>
      </c>
      <c r="S9" s="64" t="s">
        <v>24</v>
      </c>
      <c r="T9" s="64" t="s">
        <v>35</v>
      </c>
      <c r="U9" s="67" t="s">
        <v>24</v>
      </c>
      <c r="V9" s="67" t="s">
        <v>35</v>
      </c>
      <c r="W9" s="67" t="s">
        <v>24</v>
      </c>
      <c r="X9" s="67" t="s">
        <v>35</v>
      </c>
      <c r="Y9" s="67" t="s">
        <v>24</v>
      </c>
      <c r="Z9" s="67" t="s">
        <v>35</v>
      </c>
      <c r="AA9" s="68" t="s">
        <v>24</v>
      </c>
      <c r="AB9" s="69" t="s">
        <v>35</v>
      </c>
      <c r="AC9" s="69" t="s">
        <v>24</v>
      </c>
      <c r="AD9" s="70" t="s">
        <v>35</v>
      </c>
      <c r="AE9" s="64" t="s">
        <v>24</v>
      </c>
      <c r="AF9" s="64" t="s">
        <v>35</v>
      </c>
      <c r="AG9" s="64" t="s">
        <v>24</v>
      </c>
      <c r="AH9" s="64" t="s">
        <v>35</v>
      </c>
      <c r="AI9" s="64" t="s">
        <v>24</v>
      </c>
      <c r="AJ9" s="64" t="s">
        <v>35</v>
      </c>
      <c r="AK9" s="64" t="s">
        <v>24</v>
      </c>
      <c r="AL9" s="64" t="s">
        <v>35</v>
      </c>
      <c r="AM9" s="64" t="s">
        <v>24</v>
      </c>
      <c r="AN9" s="64" t="s">
        <v>35</v>
      </c>
      <c r="AO9" s="64" t="s">
        <v>24</v>
      </c>
      <c r="AP9" s="64" t="s">
        <v>35</v>
      </c>
      <c r="AQ9" s="64" t="s">
        <v>24</v>
      </c>
      <c r="AR9" s="64" t="s">
        <v>35</v>
      </c>
      <c r="AS9" s="74" t="s">
        <v>24</v>
      </c>
      <c r="AT9" s="74" t="s">
        <v>35</v>
      </c>
      <c r="AU9" s="74" t="s">
        <v>24</v>
      </c>
      <c r="AV9" s="74" t="s">
        <v>35</v>
      </c>
      <c r="AW9" s="74" t="s">
        <v>24</v>
      </c>
      <c r="AX9" s="74" t="s">
        <v>35</v>
      </c>
      <c r="AY9" s="67" t="s">
        <v>24</v>
      </c>
      <c r="AZ9" s="67" t="s">
        <v>35</v>
      </c>
      <c r="BA9" s="67" t="s">
        <v>24</v>
      </c>
      <c r="BB9" s="67" t="s">
        <v>35</v>
      </c>
      <c r="BC9" s="66" t="s">
        <v>24</v>
      </c>
      <c r="BD9" s="64" t="s">
        <v>35</v>
      </c>
      <c r="BE9" s="64" t="s">
        <v>24</v>
      </c>
      <c r="BF9" s="64" t="s">
        <v>35</v>
      </c>
      <c r="BG9" s="64" t="s">
        <v>24</v>
      </c>
      <c r="BH9" s="64" t="s">
        <v>35</v>
      </c>
      <c r="BI9" s="64" t="s">
        <v>24</v>
      </c>
      <c r="BJ9" s="64" t="s">
        <v>35</v>
      </c>
      <c r="BK9" s="64" t="s">
        <v>24</v>
      </c>
      <c r="BL9" s="64" t="s">
        <v>35</v>
      </c>
      <c r="BM9" s="64" t="s">
        <v>24</v>
      </c>
      <c r="BN9" s="64" t="s">
        <v>35</v>
      </c>
      <c r="BO9" s="64" t="s">
        <v>24</v>
      </c>
      <c r="BP9" s="64" t="s">
        <v>35</v>
      </c>
      <c r="BQ9" s="67" t="s">
        <v>24</v>
      </c>
      <c r="BR9" s="67" t="s">
        <v>35</v>
      </c>
      <c r="BS9" s="67" t="s">
        <v>24</v>
      </c>
      <c r="BT9" s="67" t="s">
        <v>35</v>
      </c>
      <c r="BU9" s="67" t="s">
        <v>24</v>
      </c>
      <c r="BV9" s="67" t="s">
        <v>35</v>
      </c>
      <c r="BW9" s="68" t="s">
        <v>24</v>
      </c>
      <c r="BX9" s="69" t="s">
        <v>35</v>
      </c>
      <c r="BY9" s="69" t="s">
        <v>24</v>
      </c>
      <c r="BZ9" s="70" t="s">
        <v>35</v>
      </c>
      <c r="CA9" s="64" t="s">
        <v>24</v>
      </c>
      <c r="CB9" s="64" t="s">
        <v>35</v>
      </c>
      <c r="CC9" s="64" t="s">
        <v>24</v>
      </c>
      <c r="CD9" s="64" t="s">
        <v>35</v>
      </c>
      <c r="CE9" s="64" t="s">
        <v>24</v>
      </c>
      <c r="CF9" s="64" t="s">
        <v>35</v>
      </c>
      <c r="CG9" s="64" t="s">
        <v>24</v>
      </c>
      <c r="CH9" s="64" t="s">
        <v>35</v>
      </c>
      <c r="CI9" s="64" t="s">
        <v>24</v>
      </c>
      <c r="CJ9" s="64" t="s">
        <v>35</v>
      </c>
      <c r="CK9" s="64" t="s">
        <v>24</v>
      </c>
      <c r="CL9" s="64" t="s">
        <v>35</v>
      </c>
      <c r="CM9" s="64" t="s">
        <v>24</v>
      </c>
      <c r="CN9" s="64" t="s">
        <v>35</v>
      </c>
      <c r="CO9" s="74" t="s">
        <v>24</v>
      </c>
      <c r="CP9" s="74" t="s">
        <v>35</v>
      </c>
      <c r="CQ9" s="74" t="s">
        <v>24</v>
      </c>
      <c r="CR9" s="74" t="s">
        <v>35</v>
      </c>
      <c r="CS9" s="74" t="s">
        <v>24</v>
      </c>
      <c r="CT9" s="74" t="s">
        <v>35</v>
      </c>
      <c r="CU9" s="67" t="s">
        <v>24</v>
      </c>
      <c r="CV9" s="67" t="s">
        <v>35</v>
      </c>
      <c r="CW9" s="67" t="s">
        <v>24</v>
      </c>
      <c r="CX9" s="67" t="s">
        <v>35</v>
      </c>
      <c r="CY9" s="66" t="s">
        <v>24</v>
      </c>
      <c r="CZ9" s="64" t="s">
        <v>35</v>
      </c>
      <c r="DA9" s="64" t="s">
        <v>24</v>
      </c>
      <c r="DB9" s="64" t="s">
        <v>35</v>
      </c>
      <c r="DC9" s="64" t="s">
        <v>24</v>
      </c>
      <c r="DD9" s="64" t="s">
        <v>35</v>
      </c>
      <c r="DE9" s="64" t="s">
        <v>24</v>
      </c>
      <c r="DF9" s="64" t="s">
        <v>35</v>
      </c>
      <c r="DG9" s="64" t="s">
        <v>24</v>
      </c>
      <c r="DH9" s="64" t="s">
        <v>35</v>
      </c>
      <c r="DI9" s="64" t="s">
        <v>24</v>
      </c>
      <c r="DJ9" s="64" t="s">
        <v>35</v>
      </c>
      <c r="DK9" s="64" t="s">
        <v>24</v>
      </c>
      <c r="DL9" s="64" t="s">
        <v>35</v>
      </c>
      <c r="DM9" s="67" t="s">
        <v>24</v>
      </c>
      <c r="DN9" s="67" t="s">
        <v>35</v>
      </c>
      <c r="DO9" s="67" t="s">
        <v>24</v>
      </c>
      <c r="DP9" s="67" t="s">
        <v>35</v>
      </c>
      <c r="DQ9" s="67" t="s">
        <v>24</v>
      </c>
      <c r="DR9" s="67" t="s">
        <v>35</v>
      </c>
      <c r="DS9" s="184" t="s">
        <v>43</v>
      </c>
      <c r="DT9" s="175"/>
      <c r="DU9" s="146" t="s">
        <v>43</v>
      </c>
      <c r="DV9" s="146"/>
      <c r="DW9" s="146" t="s">
        <v>43</v>
      </c>
      <c r="DX9" s="146"/>
      <c r="DY9" s="146" t="s">
        <v>43</v>
      </c>
      <c r="DZ9" s="146"/>
      <c r="EA9" s="146" t="s">
        <v>43</v>
      </c>
      <c r="EB9" s="146"/>
      <c r="EC9" s="146" t="s">
        <v>43</v>
      </c>
      <c r="ED9" s="146"/>
      <c r="EE9" s="146" t="s">
        <v>43</v>
      </c>
      <c r="EF9" s="146"/>
      <c r="EG9" s="146" t="s">
        <v>43</v>
      </c>
      <c r="EH9" s="187"/>
      <c r="EI9" s="164" t="s">
        <v>43</v>
      </c>
      <c r="EJ9" s="164"/>
      <c r="EK9" s="164" t="s">
        <v>43</v>
      </c>
      <c r="EL9" s="164"/>
      <c r="EM9" s="164" t="s">
        <v>43</v>
      </c>
      <c r="EN9" s="164"/>
    </row>
    <row r="10" spans="1:144" x14ac:dyDescent="0.25">
      <c r="A10" s="179"/>
      <c r="B10" s="182"/>
      <c r="C10" s="67" t="s">
        <v>33</v>
      </c>
      <c r="D10" s="67" t="s">
        <v>33</v>
      </c>
      <c r="E10" s="67" t="s">
        <v>36</v>
      </c>
      <c r="F10" s="67" t="s">
        <v>36</v>
      </c>
      <c r="G10" s="66" t="s">
        <v>8</v>
      </c>
      <c r="H10" s="64" t="s">
        <v>8</v>
      </c>
      <c r="I10" s="64" t="s">
        <v>8</v>
      </c>
      <c r="J10" s="64" t="s">
        <v>8</v>
      </c>
      <c r="K10" s="64" t="s">
        <v>8</v>
      </c>
      <c r="L10" s="64" t="s">
        <v>8</v>
      </c>
      <c r="M10" s="64" t="s">
        <v>8</v>
      </c>
      <c r="N10" s="64" t="s">
        <v>8</v>
      </c>
      <c r="O10" s="64" t="s">
        <v>8</v>
      </c>
      <c r="P10" s="64" t="s">
        <v>8</v>
      </c>
      <c r="Q10" s="64" t="s">
        <v>8</v>
      </c>
      <c r="R10" s="64" t="s">
        <v>8</v>
      </c>
      <c r="S10" s="64" t="s">
        <v>8</v>
      </c>
      <c r="T10" s="64" t="s">
        <v>8</v>
      </c>
      <c r="U10" s="67" t="s">
        <v>8</v>
      </c>
      <c r="V10" s="67" t="s">
        <v>8</v>
      </c>
      <c r="W10" s="67" t="s">
        <v>8</v>
      </c>
      <c r="X10" s="67" t="s">
        <v>8</v>
      </c>
      <c r="Y10" s="67" t="s">
        <v>8</v>
      </c>
      <c r="Z10" s="67" t="s">
        <v>8</v>
      </c>
      <c r="AA10" s="71" t="s">
        <v>33</v>
      </c>
      <c r="AB10" s="72" t="s">
        <v>33</v>
      </c>
      <c r="AC10" s="70" t="s">
        <v>36</v>
      </c>
      <c r="AD10" s="73" t="s">
        <v>36</v>
      </c>
      <c r="AE10" s="64" t="s">
        <v>8</v>
      </c>
      <c r="AF10" s="64" t="s">
        <v>8</v>
      </c>
      <c r="AG10" s="64" t="s">
        <v>8</v>
      </c>
      <c r="AH10" s="64" t="s">
        <v>8</v>
      </c>
      <c r="AI10" s="64" t="s">
        <v>8</v>
      </c>
      <c r="AJ10" s="64" t="s">
        <v>8</v>
      </c>
      <c r="AK10" s="64" t="s">
        <v>8</v>
      </c>
      <c r="AL10" s="64" t="s">
        <v>8</v>
      </c>
      <c r="AM10" s="64" t="s">
        <v>8</v>
      </c>
      <c r="AN10" s="64" t="s">
        <v>8</v>
      </c>
      <c r="AO10" s="64" t="s">
        <v>8</v>
      </c>
      <c r="AP10" s="64" t="s">
        <v>8</v>
      </c>
      <c r="AQ10" s="64" t="s">
        <v>8</v>
      </c>
      <c r="AR10" s="64" t="s">
        <v>8</v>
      </c>
      <c r="AS10" s="74" t="s">
        <v>8</v>
      </c>
      <c r="AT10" s="74" t="s">
        <v>8</v>
      </c>
      <c r="AU10" s="74" t="s">
        <v>8</v>
      </c>
      <c r="AV10" s="74" t="s">
        <v>8</v>
      </c>
      <c r="AW10" s="74" t="s">
        <v>8</v>
      </c>
      <c r="AX10" s="74" t="s">
        <v>8</v>
      </c>
      <c r="AY10" s="67" t="s">
        <v>33</v>
      </c>
      <c r="AZ10" s="67" t="s">
        <v>33</v>
      </c>
      <c r="BA10" s="67" t="s">
        <v>36</v>
      </c>
      <c r="BB10" s="67" t="s">
        <v>36</v>
      </c>
      <c r="BC10" s="66" t="s">
        <v>8</v>
      </c>
      <c r="BD10" s="64" t="s">
        <v>8</v>
      </c>
      <c r="BE10" s="64" t="s">
        <v>8</v>
      </c>
      <c r="BF10" s="64" t="s">
        <v>8</v>
      </c>
      <c r="BG10" s="64" t="s">
        <v>8</v>
      </c>
      <c r="BH10" s="64" t="s">
        <v>8</v>
      </c>
      <c r="BI10" s="64" t="s">
        <v>8</v>
      </c>
      <c r="BJ10" s="64" t="s">
        <v>8</v>
      </c>
      <c r="BK10" s="64" t="s">
        <v>8</v>
      </c>
      <c r="BL10" s="64" t="s">
        <v>8</v>
      </c>
      <c r="BM10" s="64" t="s">
        <v>8</v>
      </c>
      <c r="BN10" s="64" t="s">
        <v>8</v>
      </c>
      <c r="BO10" s="64" t="s">
        <v>8</v>
      </c>
      <c r="BP10" s="64" t="s">
        <v>8</v>
      </c>
      <c r="BQ10" s="67" t="s">
        <v>8</v>
      </c>
      <c r="BR10" s="67" t="s">
        <v>8</v>
      </c>
      <c r="BS10" s="67" t="s">
        <v>8</v>
      </c>
      <c r="BT10" s="67" t="s">
        <v>8</v>
      </c>
      <c r="BU10" s="67" t="s">
        <v>8</v>
      </c>
      <c r="BV10" s="67" t="s">
        <v>8</v>
      </c>
      <c r="BW10" s="71" t="s">
        <v>33</v>
      </c>
      <c r="BX10" s="72" t="s">
        <v>33</v>
      </c>
      <c r="BY10" s="70" t="s">
        <v>36</v>
      </c>
      <c r="BZ10" s="73" t="s">
        <v>36</v>
      </c>
      <c r="CA10" s="64" t="s">
        <v>8</v>
      </c>
      <c r="CB10" s="64" t="s">
        <v>8</v>
      </c>
      <c r="CC10" s="64" t="s">
        <v>8</v>
      </c>
      <c r="CD10" s="64" t="s">
        <v>8</v>
      </c>
      <c r="CE10" s="64" t="s">
        <v>8</v>
      </c>
      <c r="CF10" s="64" t="s">
        <v>8</v>
      </c>
      <c r="CG10" s="64" t="s">
        <v>8</v>
      </c>
      <c r="CH10" s="64" t="s">
        <v>8</v>
      </c>
      <c r="CI10" s="64" t="s">
        <v>8</v>
      </c>
      <c r="CJ10" s="64" t="s">
        <v>8</v>
      </c>
      <c r="CK10" s="64" t="s">
        <v>8</v>
      </c>
      <c r="CL10" s="64" t="s">
        <v>8</v>
      </c>
      <c r="CM10" s="64" t="s">
        <v>8</v>
      </c>
      <c r="CN10" s="64" t="s">
        <v>8</v>
      </c>
      <c r="CO10" s="74" t="s">
        <v>8</v>
      </c>
      <c r="CP10" s="74" t="s">
        <v>8</v>
      </c>
      <c r="CQ10" s="74" t="s">
        <v>8</v>
      </c>
      <c r="CR10" s="74" t="s">
        <v>8</v>
      </c>
      <c r="CS10" s="74" t="s">
        <v>8</v>
      </c>
      <c r="CT10" s="74" t="s">
        <v>8</v>
      </c>
      <c r="CU10" s="67" t="s">
        <v>33</v>
      </c>
      <c r="CV10" s="67" t="s">
        <v>33</v>
      </c>
      <c r="CW10" s="67" t="s">
        <v>36</v>
      </c>
      <c r="CX10" s="67" t="s">
        <v>36</v>
      </c>
      <c r="CY10" s="66" t="s">
        <v>8</v>
      </c>
      <c r="CZ10" s="64" t="s">
        <v>8</v>
      </c>
      <c r="DA10" s="64" t="s">
        <v>8</v>
      </c>
      <c r="DB10" s="64" t="s">
        <v>8</v>
      </c>
      <c r="DC10" s="64" t="s">
        <v>8</v>
      </c>
      <c r="DD10" s="64" t="s">
        <v>8</v>
      </c>
      <c r="DE10" s="64" t="s">
        <v>8</v>
      </c>
      <c r="DF10" s="64" t="s">
        <v>8</v>
      </c>
      <c r="DG10" s="64" t="s">
        <v>8</v>
      </c>
      <c r="DH10" s="64" t="s">
        <v>8</v>
      </c>
      <c r="DI10" s="64" t="s">
        <v>8</v>
      </c>
      <c r="DJ10" s="64" t="s">
        <v>8</v>
      </c>
      <c r="DK10" s="64" t="s">
        <v>8</v>
      </c>
      <c r="DL10" s="64" t="s">
        <v>8</v>
      </c>
      <c r="DM10" s="67" t="s">
        <v>8</v>
      </c>
      <c r="DN10" s="67" t="s">
        <v>8</v>
      </c>
      <c r="DO10" s="67" t="s">
        <v>8</v>
      </c>
      <c r="DP10" s="67" t="s">
        <v>8</v>
      </c>
      <c r="DQ10" s="67" t="s">
        <v>8</v>
      </c>
      <c r="DR10" s="67" t="s">
        <v>8</v>
      </c>
      <c r="DS10" s="75" t="s">
        <v>34</v>
      </c>
      <c r="DT10" s="76" t="s">
        <v>36</v>
      </c>
      <c r="DU10" s="65" t="s">
        <v>34</v>
      </c>
      <c r="DV10" s="65" t="s">
        <v>36</v>
      </c>
      <c r="DW10" s="65" t="s">
        <v>34</v>
      </c>
      <c r="DX10" s="65" t="s">
        <v>36</v>
      </c>
      <c r="DY10" s="65" t="s">
        <v>34</v>
      </c>
      <c r="DZ10" s="65" t="s">
        <v>36</v>
      </c>
      <c r="EA10" s="65" t="s">
        <v>34</v>
      </c>
      <c r="EB10" s="65" t="s">
        <v>36</v>
      </c>
      <c r="EC10" s="65" t="s">
        <v>34</v>
      </c>
      <c r="ED10" s="65" t="s">
        <v>36</v>
      </c>
      <c r="EE10" s="65" t="s">
        <v>34</v>
      </c>
      <c r="EF10" s="65" t="s">
        <v>36</v>
      </c>
      <c r="EG10" s="65" t="s">
        <v>34</v>
      </c>
      <c r="EH10" s="77" t="s">
        <v>36</v>
      </c>
      <c r="EI10" s="78" t="s">
        <v>34</v>
      </c>
      <c r="EJ10" s="78" t="s">
        <v>36</v>
      </c>
      <c r="EK10" s="78" t="s">
        <v>34</v>
      </c>
      <c r="EL10" s="78" t="s">
        <v>36</v>
      </c>
      <c r="EM10" s="78" t="s">
        <v>34</v>
      </c>
      <c r="EN10" s="78" t="s">
        <v>36</v>
      </c>
    </row>
    <row r="11" spans="1:144" ht="14.1" customHeight="1" x14ac:dyDescent="0.25">
      <c r="A11" s="140" t="s">
        <v>1</v>
      </c>
      <c r="B11" s="5" t="s">
        <v>7</v>
      </c>
      <c r="C11" s="6">
        <f>SUM(C12:C14)</f>
        <v>0</v>
      </c>
      <c r="D11" s="7">
        <f t="shared" ref="D11:DR11" si="0">SUM(D12:D14)</f>
        <v>0</v>
      </c>
      <c r="E11" s="81" t="str">
        <f t="shared" ref="E11:E17" si="1">IFERROR((C11/$C$75*100),"")</f>
        <v/>
      </c>
      <c r="F11" s="81" t="str">
        <f t="shared" ref="F11:F17" si="2">IFERROR((D11/$D$75*100),"")</f>
        <v/>
      </c>
      <c r="G11" s="8"/>
      <c r="H11" s="8">
        <f>SUM(H12:H14)</f>
        <v>0</v>
      </c>
      <c r="I11" s="8"/>
      <c r="J11" s="8">
        <f>SUM(J12:J14)</f>
        <v>0</v>
      </c>
      <c r="K11" s="8"/>
      <c r="L11" s="8">
        <f>SUM(L12:L14)</f>
        <v>0</v>
      </c>
      <c r="M11" s="8"/>
      <c r="N11" s="8">
        <f>SUM(N12:N14)</f>
        <v>0</v>
      </c>
      <c r="O11" s="8"/>
      <c r="P11" s="8">
        <f>SUM(P12:P14)</f>
        <v>0</v>
      </c>
      <c r="Q11" s="8"/>
      <c r="R11" s="8">
        <f>SUM(R12:R14)</f>
        <v>0</v>
      </c>
      <c r="S11" s="8"/>
      <c r="T11" s="8"/>
      <c r="U11" s="8">
        <f t="shared" si="0"/>
        <v>0</v>
      </c>
      <c r="V11" s="8">
        <f t="shared" si="0"/>
        <v>0</v>
      </c>
      <c r="W11" s="8">
        <f t="shared" si="0"/>
        <v>0</v>
      </c>
      <c r="X11" s="8">
        <f t="shared" si="0"/>
        <v>0</v>
      </c>
      <c r="Y11" s="8">
        <f t="shared" si="0"/>
        <v>0</v>
      </c>
      <c r="Z11" s="9">
        <f t="shared" si="0"/>
        <v>0</v>
      </c>
      <c r="AA11" s="6">
        <f>SUM(AA12:AA14)</f>
        <v>0</v>
      </c>
      <c r="AB11" s="7">
        <f t="shared" ref="AB11" si="3">SUM(AB12:AB14)</f>
        <v>0</v>
      </c>
      <c r="AC11" s="87" t="str">
        <f t="shared" ref="AC11:AC17" si="4">IFERROR((AA11/$C$75*100),"")</f>
        <v/>
      </c>
      <c r="AD11" s="87" t="str">
        <f t="shared" ref="AD11:AD17" si="5">IFERROR((AB11/$D$75*100),"")</f>
        <v/>
      </c>
      <c r="AE11" s="8"/>
      <c r="AF11" s="8">
        <f>SUM(AF12:AF14)</f>
        <v>0</v>
      </c>
      <c r="AG11" s="8"/>
      <c r="AH11" s="8">
        <f>SUM(AH12:AH14)</f>
        <v>0</v>
      </c>
      <c r="AI11" s="8"/>
      <c r="AJ11" s="8">
        <f>SUM(AJ12:AJ14)</f>
        <v>0</v>
      </c>
      <c r="AK11" s="8"/>
      <c r="AL11" s="8">
        <f>SUM(AL12:AL14)</f>
        <v>0</v>
      </c>
      <c r="AM11" s="8"/>
      <c r="AN11" s="8">
        <f>SUM(AN12:AN14)</f>
        <v>0</v>
      </c>
      <c r="AO11" s="8"/>
      <c r="AP11" s="8">
        <f>SUM(AP12:AP14)</f>
        <v>0</v>
      </c>
      <c r="AQ11" s="8"/>
      <c r="AR11" s="8"/>
      <c r="AS11" s="8">
        <f t="shared" ref="AS11:AX11" si="6">SUM(AS12:AS14)</f>
        <v>0</v>
      </c>
      <c r="AT11" s="8">
        <f t="shared" si="6"/>
        <v>0</v>
      </c>
      <c r="AU11" s="8">
        <f t="shared" si="6"/>
        <v>0</v>
      </c>
      <c r="AV11" s="8">
        <f t="shared" si="6"/>
        <v>0</v>
      </c>
      <c r="AW11" s="8">
        <f t="shared" si="6"/>
        <v>0</v>
      </c>
      <c r="AX11" s="9">
        <f t="shared" si="6"/>
        <v>0</v>
      </c>
      <c r="AY11" s="6">
        <f>SUM(AY12:AY14)</f>
        <v>0</v>
      </c>
      <c r="AZ11" s="7">
        <f t="shared" ref="AZ11" si="7">SUM(AZ12:AZ14)</f>
        <v>0</v>
      </c>
      <c r="BA11" s="87" t="str">
        <f t="shared" ref="BA11:BA17" si="8">IFERROR((AY11/$C$75*100),"")</f>
        <v/>
      </c>
      <c r="BB11" s="87" t="str">
        <f t="shared" ref="BB11:BB17" si="9">IFERROR((AZ11/$D$75*100),"")</f>
        <v/>
      </c>
      <c r="BC11" s="8"/>
      <c r="BD11" s="8">
        <f>SUM(BD12:BD14)</f>
        <v>0</v>
      </c>
      <c r="BE11" s="8"/>
      <c r="BF11" s="8">
        <f>SUM(BF12:BF14)</f>
        <v>0</v>
      </c>
      <c r="BG11" s="8"/>
      <c r="BH11" s="8">
        <f>SUM(BH12:BH14)</f>
        <v>0</v>
      </c>
      <c r="BI11" s="8"/>
      <c r="BJ11" s="8">
        <f>SUM(BJ12:BJ14)</f>
        <v>0</v>
      </c>
      <c r="BK11" s="8"/>
      <c r="BL11" s="8">
        <f>SUM(BL12:BL14)</f>
        <v>0</v>
      </c>
      <c r="BM11" s="8"/>
      <c r="BN11" s="8">
        <f>SUM(BN12:BN14)</f>
        <v>0</v>
      </c>
      <c r="BO11" s="8"/>
      <c r="BP11" s="8"/>
      <c r="BQ11" s="8">
        <f t="shared" ref="BQ11:BV11" si="10">SUM(BQ12:BQ14)</f>
        <v>0</v>
      </c>
      <c r="BR11" s="8">
        <f t="shared" si="10"/>
        <v>0</v>
      </c>
      <c r="BS11" s="8">
        <f t="shared" si="10"/>
        <v>0</v>
      </c>
      <c r="BT11" s="8">
        <f t="shared" si="10"/>
        <v>0</v>
      </c>
      <c r="BU11" s="8">
        <f t="shared" si="10"/>
        <v>0</v>
      </c>
      <c r="BV11" s="9">
        <f t="shared" si="10"/>
        <v>0</v>
      </c>
      <c r="BW11" s="6">
        <f>SUM(BW12:BW14)</f>
        <v>0</v>
      </c>
      <c r="BX11" s="7">
        <f t="shared" ref="BX11" si="11">SUM(BX12:BX14)</f>
        <v>0</v>
      </c>
      <c r="BY11" s="87" t="str">
        <f t="shared" ref="BY11:BY17" si="12">IFERROR((BW11/$C$75*100),"")</f>
        <v/>
      </c>
      <c r="BZ11" s="7" t="str">
        <f t="shared" ref="BZ11:BZ17" si="13">IFERROR((BX11/$D$75*100),"")</f>
        <v/>
      </c>
      <c r="CA11" s="8"/>
      <c r="CB11" s="8">
        <f>SUM(CB12:CB14)</f>
        <v>0</v>
      </c>
      <c r="CC11" s="8"/>
      <c r="CD11" s="8">
        <f>SUM(CD12:CD14)</f>
        <v>0</v>
      </c>
      <c r="CE11" s="8"/>
      <c r="CF11" s="8">
        <f>SUM(CF12:CF14)</f>
        <v>0</v>
      </c>
      <c r="CG11" s="8"/>
      <c r="CH11" s="8">
        <f>SUM(CH12:CH14)</f>
        <v>0</v>
      </c>
      <c r="CI11" s="8"/>
      <c r="CJ11" s="8">
        <f>SUM(CJ12:CJ14)</f>
        <v>0</v>
      </c>
      <c r="CK11" s="8"/>
      <c r="CL11" s="8">
        <f>SUM(CL12:CL14)</f>
        <v>0</v>
      </c>
      <c r="CM11" s="8"/>
      <c r="CN11" s="8"/>
      <c r="CO11" s="8">
        <f t="shared" ref="CO11:CT11" si="14">SUM(CO12:CO14)</f>
        <v>0</v>
      </c>
      <c r="CP11" s="8">
        <f t="shared" si="14"/>
        <v>0</v>
      </c>
      <c r="CQ11" s="8">
        <f t="shared" si="14"/>
        <v>0</v>
      </c>
      <c r="CR11" s="8">
        <f t="shared" si="14"/>
        <v>0</v>
      </c>
      <c r="CS11" s="8">
        <f t="shared" si="14"/>
        <v>0</v>
      </c>
      <c r="CT11" s="9">
        <f t="shared" si="14"/>
        <v>0</v>
      </c>
      <c r="CU11" s="6">
        <f t="shared" si="0"/>
        <v>947.75</v>
      </c>
      <c r="CV11" s="7">
        <f t="shared" si="0"/>
        <v>0</v>
      </c>
      <c r="CW11" s="87">
        <f>IFERROR((CU11/$CU$75*100),"")</f>
        <v>5.4095319634703198</v>
      </c>
      <c r="CX11" s="87" t="str">
        <f t="shared" ref="CX11:CX17" si="15">IFERROR((CV11/$CV$75*100),"")</f>
        <v/>
      </c>
      <c r="CY11" s="8">
        <f>DM11</f>
        <v>2879406.36</v>
      </c>
      <c r="CZ11" s="8">
        <f>SUM(CZ12:CZ14)</f>
        <v>0</v>
      </c>
      <c r="DA11" s="8">
        <f>SUM(DA12:DA14)</f>
        <v>1973271.1814449104</v>
      </c>
      <c r="DB11" s="8">
        <f>SUM(DB12:DB14)</f>
        <v>0</v>
      </c>
      <c r="DC11" s="8">
        <f>DO11</f>
        <v>2879406.36</v>
      </c>
      <c r="DD11" s="8">
        <f>SUM(DD12:DD14)</f>
        <v>0</v>
      </c>
      <c r="DE11" s="8">
        <f>SUM(DE12:DE14)</f>
        <v>1973271.1814449104</v>
      </c>
      <c r="DF11" s="8">
        <f>SUM(DF12:DF14)</f>
        <v>0</v>
      </c>
      <c r="DG11" s="8">
        <f>DQ11</f>
        <v>0</v>
      </c>
      <c r="DH11" s="8">
        <f>SUM(DH12:DH14)</f>
        <v>0</v>
      </c>
      <c r="DI11" s="8">
        <f>SUM(DI12:DI14)</f>
        <v>0</v>
      </c>
      <c r="DJ11" s="8">
        <f>SUM(DJ12:DJ14)</f>
        <v>0</v>
      </c>
      <c r="DK11" s="8">
        <f>CY11/CU11</f>
        <v>3038.1496808230017</v>
      </c>
      <c r="DL11" s="8"/>
      <c r="DM11" s="35">
        <f t="shared" si="0"/>
        <v>2879406.36</v>
      </c>
      <c r="DN11" s="8">
        <f t="shared" si="0"/>
        <v>0</v>
      </c>
      <c r="DO11" s="8">
        <f t="shared" si="0"/>
        <v>2879406.36</v>
      </c>
      <c r="DP11" s="8">
        <f>SUM(DP12:DP14)</f>
        <v>0</v>
      </c>
      <c r="DQ11" s="8">
        <f t="shared" si="0"/>
        <v>0</v>
      </c>
      <c r="DR11" s="58">
        <f t="shared" si="0"/>
        <v>0</v>
      </c>
      <c r="DS11" s="24">
        <f>SUM(DS12:DS14)</f>
        <v>-947.75</v>
      </c>
      <c r="DT11" s="94">
        <f t="shared" ref="DT11:DT52" si="16">IFERROR((CV11/CU11*100),"")</f>
        <v>0</v>
      </c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>
        <f>SUM(EI12:EI14)</f>
        <v>-2879406.36</v>
      </c>
      <c r="EJ11" s="94">
        <f>IFERROR((DN11/DM11*100),"")</f>
        <v>0</v>
      </c>
      <c r="EK11" s="28">
        <f>SUM(EK12:EK14)</f>
        <v>-2879406.36</v>
      </c>
      <c r="EL11" s="94">
        <f>IFERROR((DP11/DO11*100),"")</f>
        <v>0</v>
      </c>
      <c r="EM11" s="28">
        <f>SUM(EM12:EM14)</f>
        <v>0</v>
      </c>
      <c r="EN11" s="104" t="str">
        <f>IFERROR((DR11/DQ11*100),"")</f>
        <v/>
      </c>
    </row>
    <row r="12" spans="1:144" ht="14.1" customHeight="1" x14ac:dyDescent="0.25">
      <c r="A12" s="140"/>
      <c r="B12" s="10" t="s">
        <v>4</v>
      </c>
      <c r="C12" s="11"/>
      <c r="D12" s="2"/>
      <c r="E12" s="82" t="str">
        <f t="shared" si="1"/>
        <v/>
      </c>
      <c r="F12" s="82" t="str">
        <f t="shared" si="2"/>
        <v/>
      </c>
      <c r="G12" s="1"/>
      <c r="H12" s="1"/>
      <c r="I12" s="1"/>
      <c r="J12" s="1"/>
      <c r="K12" s="1"/>
      <c r="L12" s="1">
        <f>H12-P12</f>
        <v>0</v>
      </c>
      <c r="M12" s="1"/>
      <c r="N12" s="1">
        <f>J12-R12</f>
        <v>0</v>
      </c>
      <c r="O12" s="1"/>
      <c r="P12" s="1"/>
      <c r="Q12" s="1"/>
      <c r="R12" s="1">
        <f>IFERROR((P12/H12*J12),0)</f>
        <v>0</v>
      </c>
      <c r="S12" s="1"/>
      <c r="T12" s="1"/>
      <c r="U12" s="1"/>
      <c r="V12" s="1"/>
      <c r="W12" s="1"/>
      <c r="X12" s="1">
        <f>V12</f>
        <v>0</v>
      </c>
      <c r="Y12" s="1">
        <v>0</v>
      </c>
      <c r="Z12" s="12">
        <f>V12-X12</f>
        <v>0</v>
      </c>
      <c r="AA12" s="11"/>
      <c r="AB12" s="2"/>
      <c r="AC12" s="88" t="str">
        <f t="shared" si="4"/>
        <v/>
      </c>
      <c r="AD12" s="88" t="str">
        <f t="shared" si="5"/>
        <v/>
      </c>
      <c r="AE12" s="1"/>
      <c r="AF12" s="1"/>
      <c r="AG12" s="1"/>
      <c r="AH12" s="1"/>
      <c r="AI12" s="1"/>
      <c r="AJ12" s="1">
        <f>AF12-AN12</f>
        <v>0</v>
      </c>
      <c r="AK12" s="1"/>
      <c r="AL12" s="1">
        <f>AH12-AP12</f>
        <v>0</v>
      </c>
      <c r="AM12" s="1"/>
      <c r="AN12" s="1"/>
      <c r="AO12" s="1"/>
      <c r="AP12" s="1">
        <f>IFERROR((AN12/AF12*AH12),0)</f>
        <v>0</v>
      </c>
      <c r="AQ12" s="1"/>
      <c r="AR12" s="1"/>
      <c r="AS12" s="1"/>
      <c r="AT12" s="1"/>
      <c r="AU12" s="1"/>
      <c r="AV12" s="1">
        <f>AT12</f>
        <v>0</v>
      </c>
      <c r="AW12" s="1">
        <v>0</v>
      </c>
      <c r="AX12" s="12">
        <f>AT12-AV12</f>
        <v>0</v>
      </c>
      <c r="AY12" s="11"/>
      <c r="AZ12" s="2"/>
      <c r="BA12" s="88" t="str">
        <f t="shared" si="8"/>
        <v/>
      </c>
      <c r="BB12" s="88" t="str">
        <f t="shared" si="9"/>
        <v/>
      </c>
      <c r="BC12" s="52"/>
      <c r="BD12" s="52"/>
      <c r="BE12" s="1"/>
      <c r="BF12" s="52"/>
      <c r="BG12" s="1"/>
      <c r="BH12" s="1">
        <f>BD12-BL12</f>
        <v>0</v>
      </c>
      <c r="BI12" s="1"/>
      <c r="BJ12" s="1">
        <f>BF12-BN12</f>
        <v>0</v>
      </c>
      <c r="BK12" s="1"/>
      <c r="BL12" s="1"/>
      <c r="BM12" s="1"/>
      <c r="BN12" s="1">
        <f>IFERROR((BL12/BD12*BF12),0)</f>
        <v>0</v>
      </c>
      <c r="BO12" s="1"/>
      <c r="BP12" s="1"/>
      <c r="BQ12" s="1"/>
      <c r="BR12" s="1"/>
      <c r="BS12" s="1"/>
      <c r="BT12" s="1">
        <f>BR12</f>
        <v>0</v>
      </c>
      <c r="BU12" s="1">
        <v>0</v>
      </c>
      <c r="BV12" s="12">
        <f>BR12-BT12</f>
        <v>0</v>
      </c>
      <c r="BW12" s="11"/>
      <c r="BX12" s="2"/>
      <c r="BY12" s="88" t="str">
        <f t="shared" si="12"/>
        <v/>
      </c>
      <c r="BZ12" s="2" t="str">
        <f t="shared" si="13"/>
        <v/>
      </c>
      <c r="CA12" s="1"/>
      <c r="CB12" s="1"/>
      <c r="CC12" s="1"/>
      <c r="CD12" s="1"/>
      <c r="CE12" s="1"/>
      <c r="CF12" s="1">
        <f>CB12-CJ12</f>
        <v>0</v>
      </c>
      <c r="CG12" s="1"/>
      <c r="CH12" s="1">
        <f>CD12-CL12</f>
        <v>0</v>
      </c>
      <c r="CI12" s="1"/>
      <c r="CJ12" s="1"/>
      <c r="CK12" s="1"/>
      <c r="CL12" s="1">
        <f>IFERROR((CJ12/CB12*CD12),0)</f>
        <v>0</v>
      </c>
      <c r="CM12" s="1"/>
      <c r="CN12" s="1"/>
      <c r="CO12" s="1"/>
      <c r="CP12" s="1"/>
      <c r="CQ12" s="1"/>
      <c r="CR12" s="1">
        <f>CP12</f>
        <v>0</v>
      </c>
      <c r="CS12" s="1">
        <v>0</v>
      </c>
      <c r="CT12" s="12">
        <f>CP12-CR12</f>
        <v>0</v>
      </c>
      <c r="CU12" s="11">
        <v>834.67</v>
      </c>
      <c r="CV12" s="2">
        <f t="shared" ref="CV12:CV13" si="17">IF($CU$5="2020. gada 3 mēneši",D12,IF($CU$5="2020. gada 6 mēneši",D12+AB12,IF($CU$5="2020. gada 9 mēneši",D12+AB12+AZ12,IF($CU$5="2020. gada 12 mēneši",D12+AB12+AZ12+BX12,"Pārbaudīt"))))</f>
        <v>0</v>
      </c>
      <c r="CW12" s="88">
        <f>IFERROR((CU12/$CU$75*100),"")</f>
        <v>4.7640981735159817</v>
      </c>
      <c r="CX12" s="88" t="str">
        <f t="shared" si="15"/>
        <v/>
      </c>
      <c r="CY12" s="43">
        <f t="shared" ref="CY12:CY53" si="18">DM12</f>
        <v>2253622</v>
      </c>
      <c r="CZ12" s="43"/>
      <c r="DA12" s="1">
        <v>1544418.11626416</v>
      </c>
      <c r="DB12" s="1"/>
      <c r="DC12" s="1">
        <f t="shared" ref="DC12:DC53" si="19">DO12</f>
        <v>2253622</v>
      </c>
      <c r="DD12" s="1"/>
      <c r="DE12" s="1">
        <f t="shared" ref="DE12:DE14" si="20">DA12</f>
        <v>1544418.11626416</v>
      </c>
      <c r="DF12" s="1"/>
      <c r="DG12" s="1">
        <f t="shared" ref="DG12:DG53" si="21">DQ12</f>
        <v>0</v>
      </c>
      <c r="DH12" s="1"/>
      <c r="DI12" s="1"/>
      <c r="DJ12" s="1"/>
      <c r="DK12" s="1">
        <f t="shared" ref="DK12:DK13" si="22">CY12/CU12</f>
        <v>2700.0155750176718</v>
      </c>
      <c r="DL12" s="1"/>
      <c r="DM12" s="43">
        <f>DO12+DQ12</f>
        <v>2253622</v>
      </c>
      <c r="DN12" s="1"/>
      <c r="DO12" s="1">
        <v>2253622</v>
      </c>
      <c r="DP12" s="1"/>
      <c r="DQ12" s="1"/>
      <c r="DR12" s="59"/>
      <c r="DS12" s="25">
        <f>CV12-CU12</f>
        <v>-834.67</v>
      </c>
      <c r="DT12" s="95">
        <f t="shared" si="16"/>
        <v>0</v>
      </c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>
        <f>DN12-DM12</f>
        <v>-2253622</v>
      </c>
      <c r="EJ12" s="100">
        <f t="shared" ref="EJ12:EJ75" si="23">IFERROR((DN12/DM12*100),"")</f>
        <v>0</v>
      </c>
      <c r="EK12" s="29">
        <f>DP12-DO12</f>
        <v>-2253622</v>
      </c>
      <c r="EL12" s="100">
        <f t="shared" ref="EL12:EL75" si="24">IFERROR((DP12/DO12*100),"")</f>
        <v>0</v>
      </c>
      <c r="EM12" s="29">
        <f>DR12-DQ12</f>
        <v>0</v>
      </c>
      <c r="EN12" s="105" t="str">
        <f t="shared" ref="EN12:EN75" si="25">IFERROR((DR12/DQ12*100),"")</f>
        <v/>
      </c>
    </row>
    <row r="13" spans="1:144" ht="14.1" customHeight="1" x14ac:dyDescent="0.25">
      <c r="A13" s="140"/>
      <c r="B13" s="10" t="s">
        <v>3</v>
      </c>
      <c r="C13" s="11"/>
      <c r="D13" s="2"/>
      <c r="E13" s="82" t="str">
        <f t="shared" si="1"/>
        <v/>
      </c>
      <c r="F13" s="82" t="str">
        <f t="shared" si="2"/>
        <v/>
      </c>
      <c r="G13" s="1"/>
      <c r="H13" s="1"/>
      <c r="I13" s="1"/>
      <c r="J13" s="1"/>
      <c r="K13" s="1"/>
      <c r="L13" s="1">
        <f t="shared" ref="L13:L14" si="26">H13-P13</f>
        <v>0</v>
      </c>
      <c r="M13" s="1"/>
      <c r="N13" s="1">
        <f t="shared" ref="N13:N14" si="27">J13-R13</f>
        <v>0</v>
      </c>
      <c r="O13" s="1"/>
      <c r="P13" s="1"/>
      <c r="Q13" s="1"/>
      <c r="R13" s="1">
        <f>IFERROR((P13/H13*J13),0)</f>
        <v>0</v>
      </c>
      <c r="S13" s="1"/>
      <c r="T13" s="1"/>
      <c r="U13" s="1"/>
      <c r="V13" s="1"/>
      <c r="W13" s="1"/>
      <c r="X13" s="1">
        <f>V13</f>
        <v>0</v>
      </c>
      <c r="Y13" s="1">
        <v>0</v>
      </c>
      <c r="Z13" s="12">
        <v>0</v>
      </c>
      <c r="AA13" s="11"/>
      <c r="AB13" s="2"/>
      <c r="AC13" s="88" t="str">
        <f t="shared" si="4"/>
        <v/>
      </c>
      <c r="AD13" s="88" t="str">
        <f t="shared" si="5"/>
        <v/>
      </c>
      <c r="AE13" s="1"/>
      <c r="AF13" s="1"/>
      <c r="AG13" s="1"/>
      <c r="AH13" s="1"/>
      <c r="AI13" s="1"/>
      <c r="AJ13" s="1">
        <f t="shared" ref="AJ13:AJ14" si="28">AF13-AN13</f>
        <v>0</v>
      </c>
      <c r="AK13" s="1"/>
      <c r="AL13" s="1">
        <f t="shared" ref="AL13:AL14" si="29">AH13-AP13</f>
        <v>0</v>
      </c>
      <c r="AM13" s="1"/>
      <c r="AN13" s="1"/>
      <c r="AO13" s="1"/>
      <c r="AP13" s="1">
        <f>IFERROR((AN13/AF13*AH13),0)</f>
        <v>0</v>
      </c>
      <c r="AQ13" s="1"/>
      <c r="AR13" s="1"/>
      <c r="AS13" s="1"/>
      <c r="AT13" s="1"/>
      <c r="AU13" s="1"/>
      <c r="AV13" s="1">
        <f>AT13</f>
        <v>0</v>
      </c>
      <c r="AW13" s="1">
        <v>0</v>
      </c>
      <c r="AX13" s="12">
        <v>0</v>
      </c>
      <c r="AY13" s="11"/>
      <c r="AZ13" s="2"/>
      <c r="BA13" s="88" t="str">
        <f t="shared" si="8"/>
        <v/>
      </c>
      <c r="BB13" s="88" t="str">
        <f t="shared" si="9"/>
        <v/>
      </c>
      <c r="BC13" s="52"/>
      <c r="BD13" s="52"/>
      <c r="BE13" s="1"/>
      <c r="BF13" s="52"/>
      <c r="BG13" s="1"/>
      <c r="BH13" s="1">
        <f t="shared" ref="BH13:BH14" si="30">BD13-BL13</f>
        <v>0</v>
      </c>
      <c r="BI13" s="1"/>
      <c r="BJ13" s="1">
        <f t="shared" ref="BJ13:BJ14" si="31">BF13-BN13</f>
        <v>0</v>
      </c>
      <c r="BK13" s="1"/>
      <c r="BL13" s="1"/>
      <c r="BM13" s="1"/>
      <c r="BN13" s="1">
        <f>IFERROR((BL13/BD13*BF13),0)</f>
        <v>0</v>
      </c>
      <c r="BO13" s="1"/>
      <c r="BP13" s="1"/>
      <c r="BQ13" s="1"/>
      <c r="BR13" s="1"/>
      <c r="BS13" s="1"/>
      <c r="BT13" s="1">
        <f>BR13</f>
        <v>0</v>
      </c>
      <c r="BU13" s="1">
        <v>0</v>
      </c>
      <c r="BV13" s="12">
        <v>0</v>
      </c>
      <c r="BW13" s="11"/>
      <c r="BX13" s="2"/>
      <c r="BY13" s="88" t="str">
        <f t="shared" si="12"/>
        <v/>
      </c>
      <c r="BZ13" s="2" t="str">
        <f t="shared" si="13"/>
        <v/>
      </c>
      <c r="CA13" s="1"/>
      <c r="CB13" s="1"/>
      <c r="CC13" s="1"/>
      <c r="CD13" s="1"/>
      <c r="CE13" s="1"/>
      <c r="CF13" s="1">
        <f t="shared" ref="CF13:CF14" si="32">CB13-CJ13</f>
        <v>0</v>
      </c>
      <c r="CG13" s="1"/>
      <c r="CH13" s="1">
        <f t="shared" ref="CH13:CH14" si="33">CD13-CL13</f>
        <v>0</v>
      </c>
      <c r="CI13" s="1"/>
      <c r="CJ13" s="1"/>
      <c r="CK13" s="1"/>
      <c r="CL13" s="1">
        <f>IFERROR((CJ13/CB13*CD13),0)</f>
        <v>0</v>
      </c>
      <c r="CM13" s="1"/>
      <c r="CN13" s="1"/>
      <c r="CO13" s="1"/>
      <c r="CP13" s="1"/>
      <c r="CQ13" s="1"/>
      <c r="CR13" s="1">
        <f>CP13</f>
        <v>0</v>
      </c>
      <c r="CS13" s="1">
        <v>0</v>
      </c>
      <c r="CT13" s="12">
        <v>0</v>
      </c>
      <c r="CU13" s="11">
        <v>113.08</v>
      </c>
      <c r="CV13" s="2">
        <f t="shared" si="17"/>
        <v>0</v>
      </c>
      <c r="CW13" s="88">
        <f>IFERROR((CU13/$CU$75*100),"")</f>
        <v>0.64543378995433787</v>
      </c>
      <c r="CX13" s="88" t="str">
        <f t="shared" si="15"/>
        <v/>
      </c>
      <c r="CY13" s="43">
        <f t="shared" si="18"/>
        <v>434575</v>
      </c>
      <c r="CZ13" s="43"/>
      <c r="DA13" s="1">
        <v>297816.36089614726</v>
      </c>
      <c r="DB13" s="1"/>
      <c r="DC13" s="1">
        <f t="shared" si="19"/>
        <v>434575</v>
      </c>
      <c r="DD13" s="1"/>
      <c r="DE13" s="1">
        <f t="shared" si="20"/>
        <v>297816.36089614726</v>
      </c>
      <c r="DF13" s="1"/>
      <c r="DG13" s="1">
        <f t="shared" si="21"/>
        <v>0</v>
      </c>
      <c r="DH13" s="1"/>
      <c r="DI13" s="1"/>
      <c r="DJ13" s="1"/>
      <c r="DK13" s="1">
        <f t="shared" si="22"/>
        <v>3843.0756986204456</v>
      </c>
      <c r="DL13" s="1"/>
      <c r="DM13" s="43">
        <f t="shared" ref="DM13:DM14" si="34">DO13+DQ13</f>
        <v>434575</v>
      </c>
      <c r="DN13" s="1"/>
      <c r="DO13" s="1">
        <v>434575</v>
      </c>
      <c r="DP13" s="1"/>
      <c r="DQ13" s="1"/>
      <c r="DR13" s="59"/>
      <c r="DS13" s="25">
        <f>CV13-CU13</f>
        <v>-113.08</v>
      </c>
      <c r="DT13" s="95">
        <f t="shared" si="16"/>
        <v>0</v>
      </c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>
        <f>DN13-DM13</f>
        <v>-434575</v>
      </c>
      <c r="EJ13" s="100">
        <f t="shared" si="23"/>
        <v>0</v>
      </c>
      <c r="EK13" s="29">
        <f>DP13-DO13</f>
        <v>-434575</v>
      </c>
      <c r="EL13" s="100">
        <f t="shared" si="24"/>
        <v>0</v>
      </c>
      <c r="EM13" s="29">
        <f>DR13-DQ13</f>
        <v>0</v>
      </c>
      <c r="EN13" s="105" t="str">
        <f t="shared" si="25"/>
        <v/>
      </c>
    </row>
    <row r="14" spans="1:144" ht="14.1" customHeight="1" x14ac:dyDescent="0.25">
      <c r="A14" s="140"/>
      <c r="B14" s="10" t="s">
        <v>27</v>
      </c>
      <c r="C14" s="11"/>
      <c r="D14" s="2"/>
      <c r="E14" s="82" t="str">
        <f t="shared" si="1"/>
        <v/>
      </c>
      <c r="F14" s="82" t="str">
        <f t="shared" si="2"/>
        <v/>
      </c>
      <c r="G14" s="1"/>
      <c r="H14" s="1"/>
      <c r="I14" s="1"/>
      <c r="J14" s="1"/>
      <c r="K14" s="1"/>
      <c r="L14" s="1">
        <f t="shared" si="26"/>
        <v>0</v>
      </c>
      <c r="M14" s="1"/>
      <c r="N14" s="1">
        <f t="shared" si="27"/>
        <v>0</v>
      </c>
      <c r="O14" s="1"/>
      <c r="P14" s="1"/>
      <c r="Q14" s="1"/>
      <c r="R14" s="1">
        <f t="shared" ref="R14" si="35">IFERROR((P14/H14*J14),0)</f>
        <v>0</v>
      </c>
      <c r="S14" s="1"/>
      <c r="T14" s="1"/>
      <c r="U14" s="1"/>
      <c r="V14" s="1"/>
      <c r="W14" s="1"/>
      <c r="X14" s="1">
        <f>W14</f>
        <v>0</v>
      </c>
      <c r="Y14" s="1">
        <v>0</v>
      </c>
      <c r="Z14" s="44">
        <f t="shared" ref="Z14" si="36">V14-X14</f>
        <v>0</v>
      </c>
      <c r="AA14" s="11"/>
      <c r="AB14" s="2"/>
      <c r="AC14" s="88" t="str">
        <f t="shared" si="4"/>
        <v/>
      </c>
      <c r="AD14" s="88" t="str">
        <f t="shared" si="5"/>
        <v/>
      </c>
      <c r="AE14" s="1"/>
      <c r="AF14" s="1"/>
      <c r="AG14" s="1"/>
      <c r="AH14" s="1"/>
      <c r="AI14" s="1"/>
      <c r="AJ14" s="1">
        <f t="shared" si="28"/>
        <v>0</v>
      </c>
      <c r="AK14" s="1"/>
      <c r="AL14" s="1">
        <f t="shared" si="29"/>
        <v>0</v>
      </c>
      <c r="AM14" s="1"/>
      <c r="AN14" s="1"/>
      <c r="AO14" s="1"/>
      <c r="AP14" s="1">
        <f t="shared" ref="AP14" si="37">IFERROR((AN14/AF14*AH14),0)</f>
        <v>0</v>
      </c>
      <c r="AQ14" s="1"/>
      <c r="AR14" s="1"/>
      <c r="AS14" s="1"/>
      <c r="AT14" s="1"/>
      <c r="AU14" s="1"/>
      <c r="AV14" s="1">
        <f>AU14</f>
        <v>0</v>
      </c>
      <c r="AW14" s="1">
        <v>0</v>
      </c>
      <c r="AX14" s="12">
        <f t="shared" ref="AX14" si="38">AT14-AV14</f>
        <v>0</v>
      </c>
      <c r="AY14" s="11"/>
      <c r="AZ14" s="2"/>
      <c r="BA14" s="88" t="str">
        <f t="shared" si="8"/>
        <v/>
      </c>
      <c r="BB14" s="88" t="str">
        <f t="shared" si="9"/>
        <v/>
      </c>
      <c r="BC14" s="52"/>
      <c r="BD14" s="52"/>
      <c r="BE14" s="1"/>
      <c r="BF14" s="52"/>
      <c r="BG14" s="1"/>
      <c r="BH14" s="1">
        <f t="shared" si="30"/>
        <v>0</v>
      </c>
      <c r="BI14" s="1"/>
      <c r="BJ14" s="1">
        <f t="shared" si="31"/>
        <v>0</v>
      </c>
      <c r="BK14" s="1"/>
      <c r="BL14" s="1"/>
      <c r="BM14" s="1"/>
      <c r="BN14" s="1">
        <f t="shared" ref="BN14" si="39">IFERROR((BL14/BD14*BF14),0)</f>
        <v>0</v>
      </c>
      <c r="BO14" s="1"/>
      <c r="BP14" s="1"/>
      <c r="BQ14" s="1"/>
      <c r="BR14" s="1"/>
      <c r="BS14" s="1"/>
      <c r="BT14" s="1">
        <f>BS14</f>
        <v>0</v>
      </c>
      <c r="BU14" s="1">
        <v>0</v>
      </c>
      <c r="BV14" s="12">
        <f t="shared" ref="BV14" si="40">BR14-BT14</f>
        <v>0</v>
      </c>
      <c r="BW14" s="11"/>
      <c r="BX14" s="2"/>
      <c r="BY14" s="88" t="str">
        <f t="shared" si="12"/>
        <v/>
      </c>
      <c r="BZ14" s="2" t="str">
        <f t="shared" si="13"/>
        <v/>
      </c>
      <c r="CA14" s="1"/>
      <c r="CB14" s="1"/>
      <c r="CC14" s="1"/>
      <c r="CD14" s="1"/>
      <c r="CE14" s="1"/>
      <c r="CF14" s="1">
        <f t="shared" si="32"/>
        <v>0</v>
      </c>
      <c r="CG14" s="1"/>
      <c r="CH14" s="1">
        <f t="shared" si="33"/>
        <v>0</v>
      </c>
      <c r="CI14" s="1"/>
      <c r="CJ14" s="1"/>
      <c r="CK14" s="1"/>
      <c r="CL14" s="1">
        <f t="shared" ref="CL14" si="41">IFERROR((CJ14/CB14*CD14),0)</f>
        <v>0</v>
      </c>
      <c r="CM14" s="1"/>
      <c r="CN14" s="1"/>
      <c r="CO14" s="1"/>
      <c r="CP14" s="1"/>
      <c r="CQ14" s="1"/>
      <c r="CR14" s="1">
        <f>CQ14</f>
        <v>0</v>
      </c>
      <c r="CS14" s="1">
        <v>0</v>
      </c>
      <c r="CT14" s="12">
        <f t="shared" ref="CT14" si="42">CP14-CR14</f>
        <v>0</v>
      </c>
      <c r="CU14" s="11"/>
      <c r="CV14" s="2"/>
      <c r="CW14" s="88"/>
      <c r="CX14" s="88" t="str">
        <f t="shared" si="15"/>
        <v/>
      </c>
      <c r="CY14" s="43">
        <f t="shared" si="18"/>
        <v>191209.36</v>
      </c>
      <c r="CZ14" s="43"/>
      <c r="DA14" s="1">
        <v>131036.70428460301</v>
      </c>
      <c r="DB14" s="1"/>
      <c r="DC14" s="1">
        <f t="shared" si="19"/>
        <v>191209.36</v>
      </c>
      <c r="DD14" s="1"/>
      <c r="DE14" s="1">
        <f t="shared" si="20"/>
        <v>131036.70428460301</v>
      </c>
      <c r="DF14" s="1"/>
      <c r="DG14" s="1">
        <f t="shared" si="21"/>
        <v>0</v>
      </c>
      <c r="DH14" s="1"/>
      <c r="DI14" s="1"/>
      <c r="DJ14" s="1"/>
      <c r="DK14" s="1"/>
      <c r="DL14" s="1"/>
      <c r="DM14" s="43">
        <f t="shared" si="34"/>
        <v>191209.36</v>
      </c>
      <c r="DN14" s="1"/>
      <c r="DO14" s="1">
        <v>191209.36</v>
      </c>
      <c r="DP14" s="1"/>
      <c r="DQ14" s="1"/>
      <c r="DR14" s="59"/>
      <c r="DS14" s="25">
        <f>CV14-CU14</f>
        <v>0</v>
      </c>
      <c r="DT14" s="95" t="str">
        <f t="shared" si="16"/>
        <v/>
      </c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>
        <f>DN14-DM14</f>
        <v>-191209.36</v>
      </c>
      <c r="EJ14" s="100">
        <f t="shared" si="23"/>
        <v>0</v>
      </c>
      <c r="EK14" s="29">
        <f>DP14-DO14</f>
        <v>-191209.36</v>
      </c>
      <c r="EL14" s="100">
        <f t="shared" si="24"/>
        <v>0</v>
      </c>
      <c r="EM14" s="29">
        <f>DR14-DQ14</f>
        <v>0</v>
      </c>
      <c r="EN14" s="105" t="str">
        <f t="shared" si="25"/>
        <v/>
      </c>
    </row>
    <row r="15" spans="1:144" ht="14.1" customHeight="1" x14ac:dyDescent="0.25">
      <c r="A15" s="140"/>
      <c r="B15" s="5" t="s">
        <v>48</v>
      </c>
      <c r="C15" s="6">
        <f>SUM(C16:C17)</f>
        <v>0</v>
      </c>
      <c r="D15" s="7">
        <f>SUM(D16:D17)</f>
        <v>0</v>
      </c>
      <c r="E15" s="81" t="str">
        <f t="shared" si="1"/>
        <v/>
      </c>
      <c r="F15" s="81" t="str">
        <f t="shared" si="2"/>
        <v/>
      </c>
      <c r="G15" s="8"/>
      <c r="H15" s="8">
        <f>SUM(H16:H17)</f>
        <v>0</v>
      </c>
      <c r="I15" s="8"/>
      <c r="J15" s="8">
        <f>SUM(J16:J17)</f>
        <v>0</v>
      </c>
      <c r="K15" s="8"/>
      <c r="L15" s="8">
        <f>SUM(L16:L17)</f>
        <v>0</v>
      </c>
      <c r="M15" s="8"/>
      <c r="N15" s="8">
        <f>SUM(N16:N17)</f>
        <v>0</v>
      </c>
      <c r="O15" s="8"/>
      <c r="P15" s="8">
        <f>SUM(P16:P17)</f>
        <v>0</v>
      </c>
      <c r="Q15" s="8"/>
      <c r="R15" s="8">
        <f>SUM(R16:R17)</f>
        <v>0</v>
      </c>
      <c r="S15" s="8"/>
      <c r="T15" s="8"/>
      <c r="U15" s="8">
        <f t="shared" ref="U15:V15" si="43">SUM(U16:U17)</f>
        <v>0</v>
      </c>
      <c r="V15" s="8">
        <f t="shared" si="43"/>
        <v>0</v>
      </c>
      <c r="W15" s="8">
        <f t="shared" ref="W15:Z15" si="44">SUM(W16:W17)</f>
        <v>0</v>
      </c>
      <c r="X15" s="8">
        <f t="shared" si="44"/>
        <v>0</v>
      </c>
      <c r="Y15" s="8">
        <v>0</v>
      </c>
      <c r="Z15" s="9">
        <f t="shared" si="44"/>
        <v>0</v>
      </c>
      <c r="AA15" s="6">
        <f>SUM(AA16:AA17)</f>
        <v>0</v>
      </c>
      <c r="AB15" s="7">
        <f>SUM(AB16:AB17)</f>
        <v>0</v>
      </c>
      <c r="AC15" s="87" t="str">
        <f t="shared" si="4"/>
        <v/>
      </c>
      <c r="AD15" s="87" t="str">
        <f t="shared" si="5"/>
        <v/>
      </c>
      <c r="AE15" s="8"/>
      <c r="AF15" s="8">
        <f>SUM(AF16:AF17)</f>
        <v>0</v>
      </c>
      <c r="AG15" s="8"/>
      <c r="AH15" s="8">
        <f>SUM(AH16:AH17)</f>
        <v>0</v>
      </c>
      <c r="AI15" s="8"/>
      <c r="AJ15" s="8">
        <f>SUM(AJ16:AJ17)</f>
        <v>0</v>
      </c>
      <c r="AK15" s="8"/>
      <c r="AL15" s="8">
        <f>SUM(AL16:AL17)</f>
        <v>0</v>
      </c>
      <c r="AM15" s="8"/>
      <c r="AN15" s="8">
        <f>SUM(AN16:AN17)</f>
        <v>0</v>
      </c>
      <c r="AO15" s="8"/>
      <c r="AP15" s="8">
        <f>SUM(AP16:AP17)</f>
        <v>0</v>
      </c>
      <c r="AQ15" s="8"/>
      <c r="AR15" s="8"/>
      <c r="AS15" s="8">
        <f t="shared" ref="AS15:AV15" si="45">SUM(AS16:AS17)</f>
        <v>0</v>
      </c>
      <c r="AT15" s="8">
        <f t="shared" si="45"/>
        <v>0</v>
      </c>
      <c r="AU15" s="8">
        <f t="shared" si="45"/>
        <v>0</v>
      </c>
      <c r="AV15" s="8">
        <f t="shared" si="45"/>
        <v>0</v>
      </c>
      <c r="AW15" s="8">
        <v>0</v>
      </c>
      <c r="AX15" s="9">
        <f t="shared" ref="AX15" si="46">SUM(AX16:AX17)</f>
        <v>0</v>
      </c>
      <c r="AY15" s="6">
        <f>SUM(AY16:AY17)</f>
        <v>0</v>
      </c>
      <c r="AZ15" s="7">
        <f>SUM(AZ16:AZ17)</f>
        <v>0</v>
      </c>
      <c r="BA15" s="87" t="str">
        <f t="shared" si="8"/>
        <v/>
      </c>
      <c r="BB15" s="87" t="str">
        <f t="shared" si="9"/>
        <v/>
      </c>
      <c r="BC15" s="8"/>
      <c r="BD15" s="8">
        <f>SUM(BD16:BD17)</f>
        <v>0</v>
      </c>
      <c r="BE15" s="8"/>
      <c r="BF15" s="8">
        <f>SUM(BF16:BF17)</f>
        <v>0</v>
      </c>
      <c r="BG15" s="8"/>
      <c r="BH15" s="8">
        <f>SUM(BH16:BH17)</f>
        <v>0</v>
      </c>
      <c r="BI15" s="8"/>
      <c r="BJ15" s="8">
        <f>SUM(BJ16:BJ17)</f>
        <v>0</v>
      </c>
      <c r="BK15" s="8"/>
      <c r="BL15" s="8">
        <f>SUM(BL16:BL17)</f>
        <v>0</v>
      </c>
      <c r="BM15" s="8"/>
      <c r="BN15" s="8">
        <f>SUM(BN16:BN17)</f>
        <v>0</v>
      </c>
      <c r="BO15" s="8"/>
      <c r="BP15" s="8"/>
      <c r="BQ15" s="8">
        <f t="shared" ref="BQ15:BT15" si="47">SUM(BQ16:BQ17)</f>
        <v>0</v>
      </c>
      <c r="BR15" s="8">
        <f t="shared" si="47"/>
        <v>0</v>
      </c>
      <c r="BS15" s="8">
        <f t="shared" si="47"/>
        <v>0</v>
      </c>
      <c r="BT15" s="8">
        <f t="shared" si="47"/>
        <v>0</v>
      </c>
      <c r="BU15" s="8">
        <v>0</v>
      </c>
      <c r="BV15" s="9">
        <f t="shared" ref="BV15" si="48">SUM(BV16:BV17)</f>
        <v>0</v>
      </c>
      <c r="BW15" s="6">
        <f>SUM(BW16:BW17)</f>
        <v>0</v>
      </c>
      <c r="BX15" s="7">
        <f>SUM(BX16:BX17)</f>
        <v>0</v>
      </c>
      <c r="BY15" s="87" t="str">
        <f t="shared" si="12"/>
        <v/>
      </c>
      <c r="BZ15" s="7" t="str">
        <f t="shared" si="13"/>
        <v/>
      </c>
      <c r="CA15" s="8"/>
      <c r="CB15" s="8">
        <f>SUM(CB16:CB17)</f>
        <v>0</v>
      </c>
      <c r="CC15" s="8"/>
      <c r="CD15" s="8">
        <f>SUM(CD16:CD17)</f>
        <v>0</v>
      </c>
      <c r="CE15" s="8"/>
      <c r="CF15" s="8">
        <f>SUM(CF16:CF17)</f>
        <v>0</v>
      </c>
      <c r="CG15" s="8"/>
      <c r="CH15" s="8">
        <f>SUM(CH16:CH17)</f>
        <v>0</v>
      </c>
      <c r="CI15" s="8"/>
      <c r="CJ15" s="8">
        <f>SUM(CJ16:CJ17)</f>
        <v>0</v>
      </c>
      <c r="CK15" s="8"/>
      <c r="CL15" s="8">
        <f>SUM(CL16:CL17)</f>
        <v>0</v>
      </c>
      <c r="CM15" s="8"/>
      <c r="CN15" s="8"/>
      <c r="CO15" s="8">
        <f t="shared" ref="CO15:CR15" si="49">SUM(CO16:CO17)</f>
        <v>0</v>
      </c>
      <c r="CP15" s="8">
        <f t="shared" si="49"/>
        <v>0</v>
      </c>
      <c r="CQ15" s="8">
        <f t="shared" si="49"/>
        <v>0</v>
      </c>
      <c r="CR15" s="8">
        <f t="shared" si="49"/>
        <v>0</v>
      </c>
      <c r="CS15" s="8">
        <v>0</v>
      </c>
      <c r="CT15" s="9">
        <f t="shared" ref="CT15" si="50">SUM(CT16:CT17)</f>
        <v>0</v>
      </c>
      <c r="CU15" s="6">
        <f>SUM(CU16:CU17)</f>
        <v>750.7</v>
      </c>
      <c r="CV15" s="7">
        <f>SUM(CV16:CV17)</f>
        <v>0</v>
      </c>
      <c r="CW15" s="87">
        <f>IFERROR((CU15/$CU$75*100),"")</f>
        <v>4.284817351598174</v>
      </c>
      <c r="CX15" s="87" t="str">
        <f t="shared" si="15"/>
        <v/>
      </c>
      <c r="CY15" s="8">
        <f t="shared" si="18"/>
        <v>1603331.53</v>
      </c>
      <c r="CZ15" s="8">
        <f>SUM(CZ16:CZ17)</f>
        <v>0</v>
      </c>
      <c r="DA15" s="8">
        <f>SUM(DA16:DA17)</f>
        <v>1071358.7001985989</v>
      </c>
      <c r="DB15" s="8">
        <f>SUM(DB16:DB17)</f>
        <v>0</v>
      </c>
      <c r="DC15" s="8">
        <f t="shared" si="19"/>
        <v>1603331.53</v>
      </c>
      <c r="DD15" s="8">
        <f>SUM(DD16:DD17)</f>
        <v>0</v>
      </c>
      <c r="DE15" s="8">
        <f>SUM(DE16:DE17)</f>
        <v>1071358.7001985989</v>
      </c>
      <c r="DF15" s="8">
        <f>SUM(DF16:DF17)</f>
        <v>0</v>
      </c>
      <c r="DG15" s="8">
        <f t="shared" si="21"/>
        <v>0</v>
      </c>
      <c r="DH15" s="8">
        <f>SUM(DH16:DH17)</f>
        <v>0</v>
      </c>
      <c r="DI15" s="8">
        <f>SUM(DI16:DI17)</f>
        <v>0</v>
      </c>
      <c r="DJ15" s="8">
        <f>SUM(DJ16:DJ17)</f>
        <v>0</v>
      </c>
      <c r="DK15" s="8">
        <f t="shared" ref="DK15:DK17" si="51">CY15/CU15</f>
        <v>2135.7819768216332</v>
      </c>
      <c r="DL15" s="8"/>
      <c r="DM15" s="35">
        <f>SUM(DM16:DM18)</f>
        <v>1603331.53</v>
      </c>
      <c r="DN15" s="8">
        <f t="shared" ref="DN15:DR15" si="52">SUM(DN16:DN17)</f>
        <v>0</v>
      </c>
      <c r="DO15" s="35">
        <f>SUM(DO16:DO18)</f>
        <v>1603331.53</v>
      </c>
      <c r="DP15" s="8">
        <f>SUM(DP16:DP17)</f>
        <v>0</v>
      </c>
      <c r="DQ15" s="8">
        <f t="shared" si="52"/>
        <v>0</v>
      </c>
      <c r="DR15" s="60">
        <f t="shared" si="52"/>
        <v>0</v>
      </c>
      <c r="DS15" s="24">
        <f>SUM(DS16:DS17)</f>
        <v>-750.7</v>
      </c>
      <c r="DT15" s="94">
        <f t="shared" si="16"/>
        <v>0</v>
      </c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>
        <f>SUM(EI16:EI17)</f>
        <v>-1563331.53</v>
      </c>
      <c r="EJ15" s="94">
        <f t="shared" si="23"/>
        <v>0</v>
      </c>
      <c r="EK15" s="28">
        <f>SUM(EK16:EK17)</f>
        <v>-1563331.53</v>
      </c>
      <c r="EL15" s="94">
        <f t="shared" si="24"/>
        <v>0</v>
      </c>
      <c r="EM15" s="28">
        <f>SUM(EM16:EM17)</f>
        <v>0</v>
      </c>
      <c r="EN15" s="106" t="str">
        <f t="shared" si="25"/>
        <v/>
      </c>
    </row>
    <row r="16" spans="1:144" ht="14.1" customHeight="1" x14ac:dyDescent="0.25">
      <c r="A16" s="140"/>
      <c r="B16" s="10" t="s">
        <v>4</v>
      </c>
      <c r="C16" s="11"/>
      <c r="D16" s="2"/>
      <c r="E16" s="82" t="str">
        <f t="shared" si="1"/>
        <v/>
      </c>
      <c r="F16" s="82" t="str">
        <f t="shared" si="2"/>
        <v/>
      </c>
      <c r="G16" s="1"/>
      <c r="H16" s="1"/>
      <c r="I16" s="1"/>
      <c r="J16" s="1"/>
      <c r="K16" s="1"/>
      <c r="L16" s="1">
        <f t="shared" ref="L16:L17" si="53">H16-P16</f>
        <v>0</v>
      </c>
      <c r="M16" s="1"/>
      <c r="N16" s="1">
        <f t="shared" ref="N16:N17" si="54">J16-R16</f>
        <v>0</v>
      </c>
      <c r="O16" s="1"/>
      <c r="P16" s="1"/>
      <c r="Q16" s="1"/>
      <c r="R16" s="1">
        <f t="shared" ref="R16:R17" si="55">IFERROR((P16/H16*J16),0)</f>
        <v>0</v>
      </c>
      <c r="S16" s="1"/>
      <c r="T16" s="1"/>
      <c r="U16" s="1"/>
      <c r="V16" s="1"/>
      <c r="W16" s="1"/>
      <c r="X16" s="1">
        <f>V16</f>
        <v>0</v>
      </c>
      <c r="Y16" s="1">
        <v>0</v>
      </c>
      <c r="Z16" s="12">
        <f>V16-X16</f>
        <v>0</v>
      </c>
      <c r="AA16" s="11"/>
      <c r="AB16" s="2"/>
      <c r="AC16" s="88" t="str">
        <f t="shared" si="4"/>
        <v/>
      </c>
      <c r="AD16" s="88" t="str">
        <f t="shared" si="5"/>
        <v/>
      </c>
      <c r="AE16" s="1"/>
      <c r="AF16" s="1"/>
      <c r="AG16" s="1"/>
      <c r="AH16" s="1"/>
      <c r="AI16" s="1"/>
      <c r="AJ16" s="1">
        <f t="shared" ref="AJ16:AJ17" si="56">AF16-AN16</f>
        <v>0</v>
      </c>
      <c r="AK16" s="1"/>
      <c r="AL16" s="1">
        <f t="shared" ref="AL16:AL17" si="57">AH16-AP16</f>
        <v>0</v>
      </c>
      <c r="AM16" s="1"/>
      <c r="AN16" s="1"/>
      <c r="AO16" s="1"/>
      <c r="AP16" s="1">
        <f t="shared" ref="AP16:AP17" si="58">IFERROR((AN16/AF16*AH16),0)</f>
        <v>0</v>
      </c>
      <c r="AQ16" s="1"/>
      <c r="AR16" s="1"/>
      <c r="AS16" s="1"/>
      <c r="AT16" s="1"/>
      <c r="AU16" s="1"/>
      <c r="AV16" s="1">
        <f>AT16</f>
        <v>0</v>
      </c>
      <c r="AW16" s="1">
        <v>0</v>
      </c>
      <c r="AX16" s="12">
        <f>AT16-AV16</f>
        <v>0</v>
      </c>
      <c r="AY16" s="11"/>
      <c r="AZ16" s="2"/>
      <c r="BA16" s="88" t="str">
        <f t="shared" si="8"/>
        <v/>
      </c>
      <c r="BB16" s="88" t="str">
        <f t="shared" si="9"/>
        <v/>
      </c>
      <c r="BC16" s="52"/>
      <c r="BD16" s="52"/>
      <c r="BE16" s="1"/>
      <c r="BF16" s="52"/>
      <c r="BG16" s="1"/>
      <c r="BH16" s="1">
        <f t="shared" ref="BH16:BH17" si="59">BD16-BL16</f>
        <v>0</v>
      </c>
      <c r="BI16" s="1"/>
      <c r="BJ16" s="1">
        <f t="shared" ref="BJ16:BJ17" si="60">BF16-BN16</f>
        <v>0</v>
      </c>
      <c r="BK16" s="1"/>
      <c r="BL16" s="1"/>
      <c r="BM16" s="1"/>
      <c r="BN16" s="1">
        <f t="shared" ref="BN16:BN17" si="61">IFERROR((BL16/BD16*BF16),0)</f>
        <v>0</v>
      </c>
      <c r="BO16" s="1"/>
      <c r="BP16" s="1"/>
      <c r="BQ16" s="1"/>
      <c r="BR16" s="1"/>
      <c r="BS16" s="1"/>
      <c r="BT16" s="1">
        <f>BR16</f>
        <v>0</v>
      </c>
      <c r="BU16" s="1">
        <v>0</v>
      </c>
      <c r="BV16" s="12">
        <f>BR16-BT16</f>
        <v>0</v>
      </c>
      <c r="BW16" s="11"/>
      <c r="BX16" s="2"/>
      <c r="BY16" s="88" t="str">
        <f t="shared" si="12"/>
        <v/>
      </c>
      <c r="BZ16" s="2" t="str">
        <f t="shared" si="13"/>
        <v/>
      </c>
      <c r="CA16" s="1"/>
      <c r="CB16" s="1"/>
      <c r="CC16" s="1"/>
      <c r="CD16" s="1"/>
      <c r="CE16" s="1"/>
      <c r="CF16" s="1">
        <f t="shared" ref="CF16:CF17" si="62">CB16-CJ16</f>
        <v>0</v>
      </c>
      <c r="CG16" s="1"/>
      <c r="CH16" s="1">
        <f t="shared" ref="CH16:CH17" si="63">CD16-CL16</f>
        <v>0</v>
      </c>
      <c r="CI16" s="1"/>
      <c r="CJ16" s="1"/>
      <c r="CK16" s="1"/>
      <c r="CL16" s="1">
        <f t="shared" ref="CL16:CL17" si="64">IFERROR((CJ16/CB16*CD16),0)</f>
        <v>0</v>
      </c>
      <c r="CM16" s="1"/>
      <c r="CN16" s="1"/>
      <c r="CO16" s="1"/>
      <c r="CP16" s="1"/>
      <c r="CQ16" s="1"/>
      <c r="CR16" s="1">
        <f>CP16</f>
        <v>0</v>
      </c>
      <c r="CS16" s="1">
        <v>0</v>
      </c>
      <c r="CT16" s="12">
        <f>CP16-CR16</f>
        <v>0</v>
      </c>
      <c r="CU16" s="11">
        <v>670.83</v>
      </c>
      <c r="CV16" s="2">
        <f>IF($CU$5="2020. gada 3 mēneši",D16,IF($CU$5="2020. gada 6 mēneši",D16+AB16,IF($CU$5="2020. gada 9 mēneši",D16+AB16+AZ16,IF($CU$5="2020. gada 12 mēneši",D16+AB16+AZ16+BX16,"Pārbaudīt"))))</f>
        <v>0</v>
      </c>
      <c r="CW16" s="88">
        <f>IFERROR((CU16/$CU$75*100),"")</f>
        <v>3.8289383561643837</v>
      </c>
      <c r="CX16" s="88" t="str">
        <f t="shared" si="15"/>
        <v/>
      </c>
      <c r="CY16" s="43">
        <f t="shared" si="18"/>
        <v>1196431.53</v>
      </c>
      <c r="CZ16" s="43"/>
      <c r="DA16" s="1">
        <v>819920.34591499658</v>
      </c>
      <c r="DB16" s="1"/>
      <c r="DC16" s="1">
        <f t="shared" si="19"/>
        <v>1196431.53</v>
      </c>
      <c r="DD16" s="1"/>
      <c r="DE16" s="1">
        <f t="shared" ref="DE16:DE18" si="65">DA16</f>
        <v>819920.34591499658</v>
      </c>
      <c r="DF16" s="1"/>
      <c r="DG16" s="1">
        <f t="shared" si="21"/>
        <v>0</v>
      </c>
      <c r="DH16" s="1"/>
      <c r="DI16" s="1"/>
      <c r="DJ16" s="1"/>
      <c r="DK16" s="1">
        <f t="shared" si="51"/>
        <v>1783.5092795492151</v>
      </c>
      <c r="DL16" s="1"/>
      <c r="DM16" s="43">
        <v>1196431.53</v>
      </c>
      <c r="DN16" s="1"/>
      <c r="DO16" s="1">
        <v>1196431.53</v>
      </c>
      <c r="DP16" s="1"/>
      <c r="DQ16" s="1"/>
      <c r="DR16" s="59"/>
      <c r="DS16" s="25">
        <f>CV16-CU16</f>
        <v>-670.83</v>
      </c>
      <c r="DT16" s="95">
        <f t="shared" si="16"/>
        <v>0</v>
      </c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>
        <f>DN16-DM16</f>
        <v>-1196431.53</v>
      </c>
      <c r="EJ16" s="100">
        <f t="shared" si="23"/>
        <v>0</v>
      </c>
      <c r="EK16" s="29">
        <f>DP16-DO16</f>
        <v>-1196431.53</v>
      </c>
      <c r="EL16" s="100">
        <f t="shared" si="24"/>
        <v>0</v>
      </c>
      <c r="EM16" s="29">
        <f>DR16-DQ16</f>
        <v>0</v>
      </c>
      <c r="EN16" s="105" t="str">
        <f t="shared" si="25"/>
        <v/>
      </c>
    </row>
    <row r="17" spans="1:145" ht="13.5" customHeight="1" x14ac:dyDescent="0.25">
      <c r="A17" s="140"/>
      <c r="B17" s="10" t="s">
        <v>3</v>
      </c>
      <c r="C17" s="11"/>
      <c r="D17" s="2"/>
      <c r="E17" s="82" t="str">
        <f t="shared" si="1"/>
        <v/>
      </c>
      <c r="F17" s="82" t="str">
        <f t="shared" si="2"/>
        <v/>
      </c>
      <c r="G17" s="1"/>
      <c r="H17" s="1"/>
      <c r="I17" s="1"/>
      <c r="J17" s="1"/>
      <c r="K17" s="1"/>
      <c r="L17" s="1">
        <f t="shared" si="53"/>
        <v>0</v>
      </c>
      <c r="M17" s="1"/>
      <c r="N17" s="1">
        <f t="shared" si="54"/>
        <v>0</v>
      </c>
      <c r="O17" s="1"/>
      <c r="P17" s="1"/>
      <c r="Q17" s="1"/>
      <c r="R17" s="1">
        <f t="shared" si="55"/>
        <v>0</v>
      </c>
      <c r="S17" s="1"/>
      <c r="T17" s="1"/>
      <c r="U17" s="1"/>
      <c r="V17" s="1"/>
      <c r="W17" s="1"/>
      <c r="X17" s="1">
        <f>V17</f>
        <v>0</v>
      </c>
      <c r="Y17" s="1">
        <v>0</v>
      </c>
      <c r="Z17" s="12">
        <f t="shared" ref="Z17" si="66">V17-X17</f>
        <v>0</v>
      </c>
      <c r="AA17" s="11"/>
      <c r="AB17" s="2"/>
      <c r="AC17" s="88" t="str">
        <f t="shared" si="4"/>
        <v/>
      </c>
      <c r="AD17" s="88" t="str">
        <f t="shared" si="5"/>
        <v/>
      </c>
      <c r="AE17" s="1"/>
      <c r="AF17" s="1"/>
      <c r="AG17" s="1"/>
      <c r="AH17" s="1"/>
      <c r="AI17" s="1"/>
      <c r="AJ17" s="1">
        <f t="shared" si="56"/>
        <v>0</v>
      </c>
      <c r="AK17" s="1"/>
      <c r="AL17" s="1">
        <f t="shared" si="57"/>
        <v>0</v>
      </c>
      <c r="AM17" s="1"/>
      <c r="AN17" s="1"/>
      <c r="AO17" s="1"/>
      <c r="AP17" s="1">
        <f t="shared" si="58"/>
        <v>0</v>
      </c>
      <c r="AQ17" s="1"/>
      <c r="AR17" s="1"/>
      <c r="AS17" s="1"/>
      <c r="AT17" s="1"/>
      <c r="AU17" s="1"/>
      <c r="AV17" s="1">
        <f>AT17</f>
        <v>0</v>
      </c>
      <c r="AW17" s="1">
        <v>0</v>
      </c>
      <c r="AX17" s="12">
        <f t="shared" ref="AX17" si="67">AT17-AV17</f>
        <v>0</v>
      </c>
      <c r="AY17" s="11"/>
      <c r="AZ17" s="2"/>
      <c r="BA17" s="88" t="str">
        <f t="shared" si="8"/>
        <v/>
      </c>
      <c r="BB17" s="88" t="str">
        <f t="shared" si="9"/>
        <v/>
      </c>
      <c r="BC17" s="52"/>
      <c r="BD17" s="52"/>
      <c r="BE17" s="1"/>
      <c r="BF17" s="52"/>
      <c r="BG17" s="1"/>
      <c r="BH17" s="1">
        <f t="shared" si="59"/>
        <v>0</v>
      </c>
      <c r="BI17" s="1"/>
      <c r="BJ17" s="1">
        <f t="shared" si="60"/>
        <v>0</v>
      </c>
      <c r="BK17" s="1"/>
      <c r="BL17" s="1"/>
      <c r="BM17" s="1"/>
      <c r="BN17" s="1">
        <f t="shared" si="61"/>
        <v>0</v>
      </c>
      <c r="BO17" s="1"/>
      <c r="BP17" s="1"/>
      <c r="BQ17" s="1"/>
      <c r="BR17" s="1"/>
      <c r="BS17" s="1"/>
      <c r="BT17" s="1">
        <f>BR17</f>
        <v>0</v>
      </c>
      <c r="BU17" s="1">
        <v>0</v>
      </c>
      <c r="BV17" s="12">
        <f t="shared" ref="BV17" si="68">BR17-BT17</f>
        <v>0</v>
      </c>
      <c r="BW17" s="11"/>
      <c r="BX17" s="2"/>
      <c r="BY17" s="88" t="str">
        <f t="shared" si="12"/>
        <v/>
      </c>
      <c r="BZ17" s="2" t="str">
        <f t="shared" si="13"/>
        <v/>
      </c>
      <c r="CA17" s="1"/>
      <c r="CB17" s="1"/>
      <c r="CC17" s="1"/>
      <c r="CD17" s="1"/>
      <c r="CE17" s="1"/>
      <c r="CF17" s="1">
        <f t="shared" si="62"/>
        <v>0</v>
      </c>
      <c r="CG17" s="1"/>
      <c r="CH17" s="1">
        <f t="shared" si="63"/>
        <v>0</v>
      </c>
      <c r="CI17" s="1"/>
      <c r="CJ17" s="1"/>
      <c r="CK17" s="1"/>
      <c r="CL17" s="1">
        <f t="shared" si="64"/>
        <v>0</v>
      </c>
      <c r="CM17" s="1"/>
      <c r="CN17" s="1"/>
      <c r="CO17" s="1"/>
      <c r="CP17" s="1"/>
      <c r="CQ17" s="1"/>
      <c r="CR17" s="1">
        <f>CP17</f>
        <v>0</v>
      </c>
      <c r="CS17" s="1">
        <v>0</v>
      </c>
      <c r="CT17" s="12">
        <f t="shared" ref="CT17" si="69">CP17-CR17</f>
        <v>0</v>
      </c>
      <c r="CU17" s="11">
        <v>79.87</v>
      </c>
      <c r="CV17" s="2">
        <f>IF($CU$5="2020. gada 3 mēneši",D17,IF($CU$5="2020. gada 6 mēneši",D17+AB17,IF($CU$5="2020. gada 9 mēneši",D17+AB17+AZ17,IF($CU$5="2020. gada 12 mēneši",D17+AB17+AZ17+BX17,"Pārbaudīt"))))</f>
        <v>0</v>
      </c>
      <c r="CW17" s="88">
        <f>IFERROR((CU17/$CU$75*100),"")</f>
        <v>0.45587899543379001</v>
      </c>
      <c r="CX17" s="88" t="str">
        <f t="shared" si="15"/>
        <v/>
      </c>
      <c r="CY17" s="43">
        <f t="shared" si="18"/>
        <v>366900</v>
      </c>
      <c r="CZ17" s="43"/>
      <c r="DA17" s="1">
        <v>251438.35428360224</v>
      </c>
      <c r="DB17" s="1"/>
      <c r="DC17" s="1">
        <f t="shared" si="19"/>
        <v>366900</v>
      </c>
      <c r="DD17" s="1"/>
      <c r="DE17" s="1">
        <f t="shared" si="65"/>
        <v>251438.35428360224</v>
      </c>
      <c r="DF17" s="1"/>
      <c r="DG17" s="1">
        <f t="shared" si="21"/>
        <v>0</v>
      </c>
      <c r="DH17" s="1"/>
      <c r="DI17" s="1"/>
      <c r="DJ17" s="1"/>
      <c r="DK17" s="1">
        <f t="shared" si="51"/>
        <v>4593.7147865281077</v>
      </c>
      <c r="DL17" s="1"/>
      <c r="DM17" s="43">
        <v>366900</v>
      </c>
      <c r="DN17" s="1"/>
      <c r="DO17" s="1">
        <v>366900</v>
      </c>
      <c r="DP17" s="1"/>
      <c r="DQ17" s="1"/>
      <c r="DR17" s="59"/>
      <c r="DS17" s="25">
        <f>CV17-CU17</f>
        <v>-79.87</v>
      </c>
      <c r="DT17" s="95">
        <f t="shared" si="16"/>
        <v>0</v>
      </c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>
        <f>DN17-DM17</f>
        <v>-366900</v>
      </c>
      <c r="EJ17" s="100">
        <f t="shared" si="23"/>
        <v>0</v>
      </c>
      <c r="EK17" s="29">
        <f>DP17-DO17</f>
        <v>-366900</v>
      </c>
      <c r="EL17" s="100">
        <f t="shared" si="24"/>
        <v>0</v>
      </c>
      <c r="EM17" s="29">
        <f>DR17-DQ17</f>
        <v>0</v>
      </c>
      <c r="EN17" s="105" t="str">
        <f t="shared" si="25"/>
        <v/>
      </c>
    </row>
    <row r="18" spans="1:145" ht="13.5" customHeight="1" x14ac:dyDescent="0.25">
      <c r="A18" s="140"/>
      <c r="B18" s="10" t="s">
        <v>27</v>
      </c>
      <c r="C18" s="11"/>
      <c r="D18" s="2"/>
      <c r="E18" s="82"/>
      <c r="F18" s="82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2"/>
      <c r="AA18" s="11"/>
      <c r="AB18" s="2"/>
      <c r="AC18" s="88"/>
      <c r="AD18" s="88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2"/>
      <c r="AY18" s="11"/>
      <c r="AZ18" s="2"/>
      <c r="BA18" s="88"/>
      <c r="BB18" s="88"/>
      <c r="BC18" s="52"/>
      <c r="BD18" s="52"/>
      <c r="BE18" s="1"/>
      <c r="BF18" s="52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2"/>
      <c r="BW18" s="11"/>
      <c r="BX18" s="2"/>
      <c r="BY18" s="88"/>
      <c r="BZ18" s="2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2"/>
      <c r="CU18" s="11"/>
      <c r="CV18" s="2"/>
      <c r="CW18" s="88"/>
      <c r="CX18" s="88"/>
      <c r="CY18" s="43">
        <f t="shared" si="18"/>
        <v>40000</v>
      </c>
      <c r="CZ18" s="43"/>
      <c r="DA18" s="1">
        <v>27412.194525331397</v>
      </c>
      <c r="DB18" s="1"/>
      <c r="DC18" s="1">
        <f t="shared" si="19"/>
        <v>40000</v>
      </c>
      <c r="DD18" s="1"/>
      <c r="DE18" s="1">
        <f t="shared" si="65"/>
        <v>27412.194525331397</v>
      </c>
      <c r="DF18" s="1"/>
      <c r="DG18" s="1">
        <f t="shared" si="21"/>
        <v>0</v>
      </c>
      <c r="DH18" s="1"/>
      <c r="DI18" s="1"/>
      <c r="DJ18" s="1"/>
      <c r="DK18" s="1"/>
      <c r="DL18" s="1"/>
      <c r="DM18" s="43">
        <f t="shared" ref="DM18" si="70">DO18+DQ18</f>
        <v>40000</v>
      </c>
      <c r="DN18" s="1"/>
      <c r="DO18" s="1">
        <v>40000</v>
      </c>
      <c r="DP18" s="1"/>
      <c r="DQ18" s="1"/>
      <c r="DR18" s="59"/>
      <c r="DS18" s="25"/>
      <c r="DT18" s="95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100"/>
      <c r="EK18" s="29"/>
      <c r="EL18" s="100"/>
      <c r="EM18" s="29"/>
      <c r="EN18" s="105"/>
    </row>
    <row r="19" spans="1:145" s="39" customFormat="1" ht="13.5" customHeight="1" x14ac:dyDescent="0.25">
      <c r="A19" s="140"/>
      <c r="B19" s="32" t="s">
        <v>57</v>
      </c>
      <c r="C19" s="33">
        <f>SUM(C20:C22)</f>
        <v>0</v>
      </c>
      <c r="D19" s="34">
        <f t="shared" ref="D19" si="71">SUM(D20:D22)</f>
        <v>0</v>
      </c>
      <c r="E19" s="83" t="str">
        <f t="shared" ref="E19:E41" si="72">IFERROR((C19/$C$75*100),"")</f>
        <v/>
      </c>
      <c r="F19" s="83" t="str">
        <f t="shared" ref="F19:F41" si="73">IFERROR((D19/$D$75*100),"")</f>
        <v/>
      </c>
      <c r="G19" s="8"/>
      <c r="H19" s="8">
        <f>SUM(H20:H22)</f>
        <v>0</v>
      </c>
      <c r="I19" s="8"/>
      <c r="J19" s="8">
        <f>SUM(J20:J22)</f>
        <v>0</v>
      </c>
      <c r="K19" s="8"/>
      <c r="L19" s="8">
        <f>SUM(L20:L22)</f>
        <v>0</v>
      </c>
      <c r="M19" s="8"/>
      <c r="N19" s="8">
        <f>SUM(N20:N22)</f>
        <v>0</v>
      </c>
      <c r="O19" s="8"/>
      <c r="P19" s="8">
        <f>SUM(P20:P22)</f>
        <v>0</v>
      </c>
      <c r="Q19" s="8"/>
      <c r="R19" s="8">
        <f>SUM(R20:R22)</f>
        <v>0</v>
      </c>
      <c r="S19" s="8"/>
      <c r="T19" s="8"/>
      <c r="U19" s="35">
        <f t="shared" ref="U19:Z19" si="74">SUM(U20:U22)</f>
        <v>0</v>
      </c>
      <c r="V19" s="35">
        <f t="shared" si="74"/>
        <v>0</v>
      </c>
      <c r="W19" s="35">
        <f t="shared" si="74"/>
        <v>0</v>
      </c>
      <c r="X19" s="35">
        <f t="shared" si="74"/>
        <v>0</v>
      </c>
      <c r="Y19" s="36">
        <f t="shared" si="74"/>
        <v>0</v>
      </c>
      <c r="Z19" s="36">
        <f t="shared" si="74"/>
        <v>0</v>
      </c>
      <c r="AA19" s="33">
        <f>SUM(AA20:AA22)</f>
        <v>0</v>
      </c>
      <c r="AB19" s="34">
        <f t="shared" ref="AB19" si="75">SUM(AB20:AB22)</f>
        <v>0</v>
      </c>
      <c r="AC19" s="89" t="str">
        <f t="shared" ref="AC19:AC41" si="76">IFERROR((AA19/$C$75*100),"")</f>
        <v/>
      </c>
      <c r="AD19" s="89" t="str">
        <f t="shared" ref="AD19:AD41" si="77">IFERROR((AB19/$D$75*100),"")</f>
        <v/>
      </c>
      <c r="AE19" s="8"/>
      <c r="AF19" s="8">
        <f>SUM(AF20:AF22)</f>
        <v>0</v>
      </c>
      <c r="AG19" s="8"/>
      <c r="AH19" s="8">
        <f>SUM(AH20:AH22)</f>
        <v>0</v>
      </c>
      <c r="AI19" s="8"/>
      <c r="AJ19" s="8">
        <f>SUM(AJ20:AJ22)</f>
        <v>0</v>
      </c>
      <c r="AK19" s="8"/>
      <c r="AL19" s="8">
        <f>SUM(AL20:AL22)</f>
        <v>0</v>
      </c>
      <c r="AM19" s="8"/>
      <c r="AN19" s="8">
        <f>SUM(AN20:AN22)</f>
        <v>0</v>
      </c>
      <c r="AO19" s="8"/>
      <c r="AP19" s="8">
        <f>SUM(AP20:AP22)</f>
        <v>0</v>
      </c>
      <c r="AQ19" s="8"/>
      <c r="AR19" s="8"/>
      <c r="AS19" s="35">
        <f t="shared" ref="AS19:AX19" si="78">SUM(AS20:AS22)</f>
        <v>0</v>
      </c>
      <c r="AT19" s="35">
        <f t="shared" si="78"/>
        <v>0</v>
      </c>
      <c r="AU19" s="35">
        <f t="shared" si="78"/>
        <v>0</v>
      </c>
      <c r="AV19" s="35">
        <f t="shared" si="78"/>
        <v>0</v>
      </c>
      <c r="AW19" s="35">
        <f t="shared" si="78"/>
        <v>0</v>
      </c>
      <c r="AX19" s="36">
        <f t="shared" si="78"/>
        <v>0</v>
      </c>
      <c r="AY19" s="33">
        <f>SUM(AY20:AY22)</f>
        <v>0</v>
      </c>
      <c r="AZ19" s="34">
        <f t="shared" ref="AZ19" si="79">SUM(AZ20:AZ22)</f>
        <v>0</v>
      </c>
      <c r="BA19" s="89" t="str">
        <f t="shared" ref="BA19:BA41" si="80">IFERROR((AY19/$C$75*100),"")</f>
        <v/>
      </c>
      <c r="BB19" s="89" t="str">
        <f t="shared" ref="BB19:BB41" si="81">IFERROR((AZ19/$D$75*100),"")</f>
        <v/>
      </c>
      <c r="BC19" s="8"/>
      <c r="BD19" s="8">
        <f>SUM(BD20:BD22)</f>
        <v>0</v>
      </c>
      <c r="BE19" s="8"/>
      <c r="BF19" s="8">
        <f>SUM(BF20:BF22)</f>
        <v>0</v>
      </c>
      <c r="BG19" s="8"/>
      <c r="BH19" s="8">
        <f>SUM(BH20:BH22)</f>
        <v>0</v>
      </c>
      <c r="BI19" s="8"/>
      <c r="BJ19" s="8">
        <f>SUM(BJ20:BJ22)</f>
        <v>0</v>
      </c>
      <c r="BK19" s="8"/>
      <c r="BL19" s="8">
        <f>SUM(BL20:BL22)</f>
        <v>0</v>
      </c>
      <c r="BM19" s="8"/>
      <c r="BN19" s="8">
        <f>SUM(BN20:BN22)</f>
        <v>0</v>
      </c>
      <c r="BO19" s="8"/>
      <c r="BP19" s="8"/>
      <c r="BQ19" s="35">
        <f t="shared" ref="BQ19:BV19" si="82">SUM(BQ20:BQ22)</f>
        <v>0</v>
      </c>
      <c r="BR19" s="35">
        <f t="shared" si="82"/>
        <v>0</v>
      </c>
      <c r="BS19" s="35">
        <f t="shared" si="82"/>
        <v>0</v>
      </c>
      <c r="BT19" s="35">
        <f t="shared" si="82"/>
        <v>0</v>
      </c>
      <c r="BU19" s="35">
        <f t="shared" si="82"/>
        <v>0</v>
      </c>
      <c r="BV19" s="36">
        <f t="shared" si="82"/>
        <v>0</v>
      </c>
      <c r="BW19" s="33">
        <f>SUM(BW20:BW22)</f>
        <v>0</v>
      </c>
      <c r="BX19" s="34">
        <f t="shared" ref="BX19" si="83">SUM(BX20:BX22)</f>
        <v>0</v>
      </c>
      <c r="BY19" s="89" t="str">
        <f t="shared" ref="BY19:BY41" si="84">IFERROR((BW19/$C$75*100),"")</f>
        <v/>
      </c>
      <c r="BZ19" s="34" t="str">
        <f t="shared" ref="BZ19:BZ41" si="85">IFERROR((BX19/$D$75*100),"")</f>
        <v/>
      </c>
      <c r="CA19" s="8"/>
      <c r="CB19" s="8">
        <f>SUM(CB20:CB22)</f>
        <v>0</v>
      </c>
      <c r="CC19" s="8"/>
      <c r="CD19" s="8">
        <f>SUM(CD20:CD22)</f>
        <v>0</v>
      </c>
      <c r="CE19" s="8"/>
      <c r="CF19" s="8">
        <f>SUM(CF20:CF22)</f>
        <v>0</v>
      </c>
      <c r="CG19" s="8"/>
      <c r="CH19" s="8">
        <f>SUM(CH20:CH22)</f>
        <v>0</v>
      </c>
      <c r="CI19" s="8"/>
      <c r="CJ19" s="8">
        <f>SUM(CJ20:CJ22)</f>
        <v>0</v>
      </c>
      <c r="CK19" s="8"/>
      <c r="CL19" s="8">
        <f>SUM(CL20:CL22)</f>
        <v>0</v>
      </c>
      <c r="CM19" s="8"/>
      <c r="CN19" s="8"/>
      <c r="CO19" s="35">
        <f t="shared" ref="CO19:CV19" si="86">SUM(CO20:CO22)</f>
        <v>0</v>
      </c>
      <c r="CP19" s="35">
        <f t="shared" si="86"/>
        <v>0</v>
      </c>
      <c r="CQ19" s="35">
        <f t="shared" si="86"/>
        <v>0</v>
      </c>
      <c r="CR19" s="35">
        <f t="shared" si="86"/>
        <v>0</v>
      </c>
      <c r="CS19" s="35">
        <f t="shared" si="86"/>
        <v>0</v>
      </c>
      <c r="CT19" s="36">
        <f t="shared" si="86"/>
        <v>0</v>
      </c>
      <c r="CU19" s="33">
        <f t="shared" si="86"/>
        <v>154.86000000000001</v>
      </c>
      <c r="CV19" s="34">
        <f t="shared" si="86"/>
        <v>0</v>
      </c>
      <c r="CW19" s="89">
        <f>IFERROR((CU19/$CU$75*100),"")</f>
        <v>0.8839041095890412</v>
      </c>
      <c r="CX19" s="89" t="str">
        <f t="shared" ref="CX19:CX41" si="87">IFERROR((CV19/$CV$75*100),"")</f>
        <v/>
      </c>
      <c r="CY19" s="35">
        <f t="shared" si="18"/>
        <v>556240</v>
      </c>
      <c r="CZ19" s="35">
        <f>SUM(CZ20:CZ22)</f>
        <v>0</v>
      </c>
      <c r="DA19" s="35">
        <f>SUM(DA20:DA22)</f>
        <v>381193.97706925834</v>
      </c>
      <c r="DB19" s="35">
        <f>SUM(DB20:DB22)</f>
        <v>0</v>
      </c>
      <c r="DC19" s="8">
        <f t="shared" si="19"/>
        <v>556240</v>
      </c>
      <c r="DD19" s="8">
        <f>SUM(DD20:DD22)</f>
        <v>0</v>
      </c>
      <c r="DE19" s="8">
        <f>SUM(DE20:DE22)</f>
        <v>381193.97706925834</v>
      </c>
      <c r="DF19" s="8">
        <f>SUM(DF20:DF22)</f>
        <v>0</v>
      </c>
      <c r="DG19" s="8">
        <f t="shared" si="21"/>
        <v>0</v>
      </c>
      <c r="DH19" s="8">
        <f>SUM(DH20:DH22)</f>
        <v>0</v>
      </c>
      <c r="DI19" s="8">
        <f>SUM(DI20:DI22)</f>
        <v>0</v>
      </c>
      <c r="DJ19" s="8">
        <f>SUM(DJ20:DJ22)</f>
        <v>0</v>
      </c>
      <c r="DK19" s="8">
        <f t="shared" ref="DK19:DK21" si="88">CY19/CU19</f>
        <v>3591.8894485341598</v>
      </c>
      <c r="DL19" s="8"/>
      <c r="DM19" s="35">
        <f t="shared" ref="DM19:DO19" si="89">SUM(DM20:DM22)</f>
        <v>556240</v>
      </c>
      <c r="DN19" s="35">
        <f t="shared" si="89"/>
        <v>0</v>
      </c>
      <c r="DO19" s="8">
        <f t="shared" si="89"/>
        <v>556240</v>
      </c>
      <c r="DP19" s="8">
        <f>SUM(DP20:DP22)</f>
        <v>0</v>
      </c>
      <c r="DQ19" s="35">
        <f t="shared" ref="DQ19:DR19" si="90">SUM(DQ20:DQ22)</f>
        <v>0</v>
      </c>
      <c r="DR19" s="61">
        <f t="shared" si="90"/>
        <v>0</v>
      </c>
      <c r="DS19" s="37">
        <f>SUM(DS20:DS22)</f>
        <v>-154.86000000000001</v>
      </c>
      <c r="DT19" s="96">
        <f t="shared" ref="DT19:DT22" si="91">IFERROR((CV19/CU19*100),"")</f>
        <v>0</v>
      </c>
      <c r="DU19" s="38"/>
      <c r="DV19" s="38"/>
      <c r="DW19" s="38"/>
      <c r="DX19" s="38"/>
      <c r="DY19" s="38"/>
      <c r="DZ19" s="38"/>
      <c r="EA19" s="38"/>
      <c r="EB19" s="38"/>
      <c r="EC19" s="38"/>
      <c r="ED19" s="38"/>
      <c r="EE19" s="38"/>
      <c r="EF19" s="38"/>
      <c r="EG19" s="38"/>
      <c r="EH19" s="38"/>
      <c r="EI19" s="38">
        <f>SUM(EI20:EI22)</f>
        <v>-556240</v>
      </c>
      <c r="EJ19" s="96">
        <f t="shared" ref="EJ19:EJ22" si="92">IFERROR((DN19/DM19*100),"")</f>
        <v>0</v>
      </c>
      <c r="EK19" s="38">
        <f>SUM(EK20:EK22)</f>
        <v>-556240</v>
      </c>
      <c r="EL19" s="96">
        <f t="shared" ref="EL19:EL22" si="93">IFERROR((DP19/DO19*100),"")</f>
        <v>0</v>
      </c>
      <c r="EM19" s="38">
        <f>SUM(EM20:EM22)</f>
        <v>0</v>
      </c>
      <c r="EN19" s="107" t="str">
        <f t="shared" ref="EN19:EN22" si="94">IFERROR((DR19/DQ19*100),"")</f>
        <v/>
      </c>
    </row>
    <row r="20" spans="1:145" s="39" customFormat="1" ht="14.1" customHeight="1" x14ac:dyDescent="0.25">
      <c r="A20" s="140"/>
      <c r="B20" s="40" t="s">
        <v>4</v>
      </c>
      <c r="C20" s="41"/>
      <c r="D20" s="2"/>
      <c r="E20" s="82" t="str">
        <f t="shared" si="72"/>
        <v/>
      </c>
      <c r="F20" s="82" t="str">
        <f t="shared" si="73"/>
        <v/>
      </c>
      <c r="G20" s="1"/>
      <c r="H20" s="1"/>
      <c r="I20" s="1"/>
      <c r="J20" s="1"/>
      <c r="K20" s="1"/>
      <c r="L20" s="1">
        <f t="shared" ref="L20:L22" si="95">H20-P20</f>
        <v>0</v>
      </c>
      <c r="M20" s="1"/>
      <c r="N20" s="1">
        <f t="shared" ref="N20:N22" si="96">J20-R20</f>
        <v>0</v>
      </c>
      <c r="O20" s="1"/>
      <c r="P20" s="1"/>
      <c r="Q20" s="1"/>
      <c r="R20" s="1">
        <f t="shared" ref="R20:R22" si="97">IFERROR((P20/H20*J20),0)</f>
        <v>0</v>
      </c>
      <c r="S20" s="1"/>
      <c r="T20" s="1"/>
      <c r="U20" s="43"/>
      <c r="V20" s="43"/>
      <c r="W20" s="43"/>
      <c r="X20" s="43">
        <f>W20</f>
        <v>0</v>
      </c>
      <c r="Y20" s="43">
        <v>0</v>
      </c>
      <c r="Z20" s="44">
        <f t="shared" ref="Z20:Z21" si="98">V20-X20</f>
        <v>0</v>
      </c>
      <c r="AA20" s="41"/>
      <c r="AB20" s="2"/>
      <c r="AC20" s="88" t="str">
        <f t="shared" si="76"/>
        <v/>
      </c>
      <c r="AD20" s="88" t="str">
        <f t="shared" si="77"/>
        <v/>
      </c>
      <c r="AE20" s="1"/>
      <c r="AF20" s="1"/>
      <c r="AG20" s="1"/>
      <c r="AH20" s="1"/>
      <c r="AI20" s="1"/>
      <c r="AJ20" s="1">
        <f t="shared" ref="AJ20:AJ22" si="99">AF20-AN20</f>
        <v>0</v>
      </c>
      <c r="AK20" s="1"/>
      <c r="AL20" s="1">
        <f t="shared" ref="AL20:AL22" si="100">AH20-AP20</f>
        <v>0</v>
      </c>
      <c r="AM20" s="1"/>
      <c r="AN20" s="1"/>
      <c r="AO20" s="1"/>
      <c r="AP20" s="1">
        <f t="shared" ref="AP20:AP22" si="101">IFERROR((AN20/AF20*AH20),0)</f>
        <v>0</v>
      </c>
      <c r="AQ20" s="1"/>
      <c r="AR20" s="1"/>
      <c r="AS20" s="43"/>
      <c r="AT20" s="1"/>
      <c r="AU20" s="43"/>
      <c r="AV20" s="43">
        <f>AU20</f>
        <v>0</v>
      </c>
      <c r="AW20" s="43">
        <v>0</v>
      </c>
      <c r="AX20" s="44">
        <f t="shared" ref="AX20:AX21" si="102">AT20-AV20</f>
        <v>0</v>
      </c>
      <c r="AY20" s="41"/>
      <c r="AZ20" s="2"/>
      <c r="BA20" s="88" t="str">
        <f t="shared" si="80"/>
        <v/>
      </c>
      <c r="BB20" s="88" t="str">
        <f t="shared" si="81"/>
        <v/>
      </c>
      <c r="BC20" s="1"/>
      <c r="BD20" s="1"/>
      <c r="BE20" s="1"/>
      <c r="BF20" s="1"/>
      <c r="BG20" s="1"/>
      <c r="BH20" s="1">
        <f t="shared" ref="BH20:BH22" si="103">BD20-BL20</f>
        <v>0</v>
      </c>
      <c r="BI20" s="1"/>
      <c r="BJ20" s="1">
        <f t="shared" ref="BJ20:BJ22" si="104">BF20-BN20</f>
        <v>0</v>
      </c>
      <c r="BK20" s="1"/>
      <c r="BL20" s="1"/>
      <c r="BM20" s="1"/>
      <c r="BN20" s="1">
        <f t="shared" ref="BN20:BN22" si="105">IFERROR((BL20/BD20*BF20),0)</f>
        <v>0</v>
      </c>
      <c r="BO20" s="1"/>
      <c r="BP20" s="1"/>
      <c r="BQ20" s="43"/>
      <c r="BR20" s="1"/>
      <c r="BS20" s="43"/>
      <c r="BT20" s="43">
        <f>BS20</f>
        <v>0</v>
      </c>
      <c r="BU20" s="43">
        <v>0</v>
      </c>
      <c r="BV20" s="44">
        <f t="shared" ref="BV20:BV21" si="106">BR20-BT20</f>
        <v>0</v>
      </c>
      <c r="BW20" s="41"/>
      <c r="BX20" s="2"/>
      <c r="BY20" s="88" t="str">
        <f t="shared" si="84"/>
        <v/>
      </c>
      <c r="BZ20" s="2" t="str">
        <f t="shared" si="85"/>
        <v/>
      </c>
      <c r="CA20" s="1"/>
      <c r="CB20" s="1"/>
      <c r="CC20" s="1"/>
      <c r="CD20" s="1"/>
      <c r="CE20" s="1"/>
      <c r="CF20" s="1">
        <f t="shared" ref="CF20:CF22" si="107">CB20-CJ20</f>
        <v>0</v>
      </c>
      <c r="CG20" s="1"/>
      <c r="CH20" s="1">
        <f t="shared" ref="CH20:CH22" si="108">CD20-CL20</f>
        <v>0</v>
      </c>
      <c r="CI20" s="1"/>
      <c r="CJ20" s="1"/>
      <c r="CK20" s="1"/>
      <c r="CL20" s="1">
        <f t="shared" ref="CL20:CL22" si="109">IFERROR((CJ20/CB20*CD20),0)</f>
        <v>0</v>
      </c>
      <c r="CM20" s="1"/>
      <c r="CN20" s="1"/>
      <c r="CO20" s="43"/>
      <c r="CP20" s="43"/>
      <c r="CQ20" s="43"/>
      <c r="CR20" s="43">
        <f>CQ20</f>
        <v>0</v>
      </c>
      <c r="CS20" s="43">
        <v>0</v>
      </c>
      <c r="CT20" s="44">
        <f t="shared" ref="CT20:CT21" si="110">CP20-CR20</f>
        <v>0</v>
      </c>
      <c r="CU20" s="41">
        <v>120.33</v>
      </c>
      <c r="CV20" s="42">
        <f t="shared" ref="CV20:CV21" si="111">IF($CU$5="2020. gada 3 mēneši",D20,IF($CU$5="2020. gada 6 mēneši",D20+AB20,IF($CU$5="2020. gada 9 mēneši",D20+AB20+AZ20,IF($CU$5="2020. gada 12 mēneši",D20+AB20+AZ20+BX20,"Pārbaudīt"))))</f>
        <v>0</v>
      </c>
      <c r="CW20" s="90">
        <f>IFERROR((CU20/$CU$75*100),"")</f>
        <v>0.68681506849315066</v>
      </c>
      <c r="CX20" s="90" t="str">
        <f t="shared" si="87"/>
        <v/>
      </c>
      <c r="CY20" s="53">
        <f t="shared" si="18"/>
        <v>497040</v>
      </c>
      <c r="CZ20" s="53"/>
      <c r="DA20" s="1">
        <v>340623.9291717679</v>
      </c>
      <c r="DB20" s="53"/>
      <c r="DC20" s="1">
        <f t="shared" si="19"/>
        <v>497040</v>
      </c>
      <c r="DD20" s="1"/>
      <c r="DE20" s="1">
        <f t="shared" ref="DE20:DE22" si="112">DA20</f>
        <v>340623.9291717679</v>
      </c>
      <c r="DF20" s="1"/>
      <c r="DG20" s="1">
        <f t="shared" si="21"/>
        <v>0</v>
      </c>
      <c r="DH20" s="1"/>
      <c r="DI20" s="1"/>
      <c r="DJ20" s="1"/>
      <c r="DK20" s="1">
        <f t="shared" si="88"/>
        <v>4130.6407379705806</v>
      </c>
      <c r="DL20" s="1"/>
      <c r="DM20" s="43">
        <v>497040</v>
      </c>
      <c r="DN20" s="43"/>
      <c r="DO20" s="43">
        <v>497040</v>
      </c>
      <c r="DP20" s="1"/>
      <c r="DQ20" s="43"/>
      <c r="DR20" s="62"/>
      <c r="DS20" s="45">
        <f>CV20-CU20</f>
        <v>-120.33</v>
      </c>
      <c r="DT20" s="97">
        <f t="shared" si="91"/>
        <v>0</v>
      </c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>
        <f>DN20-DM20</f>
        <v>-497040</v>
      </c>
      <c r="EJ20" s="101">
        <f t="shared" si="92"/>
        <v>0</v>
      </c>
      <c r="EK20" s="46">
        <f>DP20-DO20</f>
        <v>-497040</v>
      </c>
      <c r="EL20" s="101">
        <f t="shared" si="93"/>
        <v>0</v>
      </c>
      <c r="EM20" s="46">
        <f>DR20-DQ20</f>
        <v>0</v>
      </c>
      <c r="EN20" s="108" t="str">
        <f t="shared" si="94"/>
        <v/>
      </c>
    </row>
    <row r="21" spans="1:145" s="39" customFormat="1" ht="14.1" customHeight="1" x14ac:dyDescent="0.25">
      <c r="A21" s="140"/>
      <c r="B21" s="40" t="s">
        <v>3</v>
      </c>
      <c r="C21" s="41"/>
      <c r="D21" s="2"/>
      <c r="E21" s="82" t="str">
        <f t="shared" si="72"/>
        <v/>
      </c>
      <c r="F21" s="82" t="str">
        <f t="shared" si="73"/>
        <v/>
      </c>
      <c r="G21" s="1"/>
      <c r="H21" s="1"/>
      <c r="I21" s="1"/>
      <c r="J21" s="1"/>
      <c r="K21" s="1"/>
      <c r="L21" s="1">
        <f t="shared" si="95"/>
        <v>0</v>
      </c>
      <c r="M21" s="1"/>
      <c r="N21" s="1">
        <f t="shared" si="96"/>
        <v>0</v>
      </c>
      <c r="O21" s="1"/>
      <c r="P21" s="1"/>
      <c r="Q21" s="1"/>
      <c r="R21" s="1">
        <f t="shared" si="97"/>
        <v>0</v>
      </c>
      <c r="S21" s="1"/>
      <c r="T21" s="1"/>
      <c r="U21" s="43"/>
      <c r="V21" s="43"/>
      <c r="W21" s="43"/>
      <c r="X21" s="43">
        <f>V21</f>
        <v>0</v>
      </c>
      <c r="Y21" s="43">
        <v>0</v>
      </c>
      <c r="Z21" s="44">
        <f t="shared" si="98"/>
        <v>0</v>
      </c>
      <c r="AA21" s="41"/>
      <c r="AB21" s="2"/>
      <c r="AC21" s="88" t="str">
        <f t="shared" si="76"/>
        <v/>
      </c>
      <c r="AD21" s="88" t="str">
        <f t="shared" si="77"/>
        <v/>
      </c>
      <c r="AE21" s="1"/>
      <c r="AF21" s="1"/>
      <c r="AG21" s="1"/>
      <c r="AH21" s="1"/>
      <c r="AI21" s="1"/>
      <c r="AJ21" s="1">
        <f t="shared" si="99"/>
        <v>0</v>
      </c>
      <c r="AK21" s="1"/>
      <c r="AL21" s="1">
        <f t="shared" si="100"/>
        <v>0</v>
      </c>
      <c r="AM21" s="1"/>
      <c r="AN21" s="1"/>
      <c r="AO21" s="1"/>
      <c r="AP21" s="1">
        <f t="shared" si="101"/>
        <v>0</v>
      </c>
      <c r="AQ21" s="1"/>
      <c r="AR21" s="1"/>
      <c r="AS21" s="43"/>
      <c r="AT21" s="1"/>
      <c r="AU21" s="43"/>
      <c r="AV21" s="43">
        <f>AT21</f>
        <v>0</v>
      </c>
      <c r="AW21" s="43">
        <v>0</v>
      </c>
      <c r="AX21" s="44">
        <f t="shared" si="102"/>
        <v>0</v>
      </c>
      <c r="AY21" s="41"/>
      <c r="AZ21" s="2"/>
      <c r="BA21" s="88" t="str">
        <f t="shared" si="80"/>
        <v/>
      </c>
      <c r="BB21" s="88" t="str">
        <f t="shared" si="81"/>
        <v/>
      </c>
      <c r="BC21" s="1"/>
      <c r="BD21" s="1"/>
      <c r="BE21" s="1"/>
      <c r="BF21" s="1"/>
      <c r="BG21" s="1"/>
      <c r="BH21" s="1">
        <f t="shared" si="103"/>
        <v>0</v>
      </c>
      <c r="BI21" s="1"/>
      <c r="BJ21" s="1">
        <f t="shared" si="104"/>
        <v>0</v>
      </c>
      <c r="BK21" s="1"/>
      <c r="BL21" s="1"/>
      <c r="BM21" s="1"/>
      <c r="BN21" s="1">
        <f t="shared" si="105"/>
        <v>0</v>
      </c>
      <c r="BO21" s="1"/>
      <c r="BP21" s="1"/>
      <c r="BQ21" s="43"/>
      <c r="BR21" s="1"/>
      <c r="BS21" s="43"/>
      <c r="BT21" s="43">
        <f>BR21</f>
        <v>0</v>
      </c>
      <c r="BU21" s="43">
        <v>0</v>
      </c>
      <c r="BV21" s="44">
        <f t="shared" si="106"/>
        <v>0</v>
      </c>
      <c r="BW21" s="41"/>
      <c r="BX21" s="2"/>
      <c r="BY21" s="88" t="str">
        <f t="shared" si="84"/>
        <v/>
      </c>
      <c r="BZ21" s="2" t="str">
        <f t="shared" si="85"/>
        <v/>
      </c>
      <c r="CA21" s="1"/>
      <c r="CB21" s="1"/>
      <c r="CC21" s="1"/>
      <c r="CD21" s="1"/>
      <c r="CE21" s="1"/>
      <c r="CF21" s="1">
        <f t="shared" si="107"/>
        <v>0</v>
      </c>
      <c r="CG21" s="1"/>
      <c r="CH21" s="1">
        <f t="shared" si="108"/>
        <v>0</v>
      </c>
      <c r="CI21" s="1"/>
      <c r="CJ21" s="1"/>
      <c r="CK21" s="1"/>
      <c r="CL21" s="1">
        <f t="shared" si="109"/>
        <v>0</v>
      </c>
      <c r="CM21" s="1"/>
      <c r="CN21" s="1"/>
      <c r="CO21" s="43"/>
      <c r="CP21" s="43"/>
      <c r="CQ21" s="43"/>
      <c r="CR21" s="43">
        <f>CP21</f>
        <v>0</v>
      </c>
      <c r="CS21" s="43">
        <v>0</v>
      </c>
      <c r="CT21" s="44">
        <f t="shared" si="110"/>
        <v>0</v>
      </c>
      <c r="CU21" s="41">
        <v>34.53</v>
      </c>
      <c r="CV21" s="42">
        <f t="shared" si="111"/>
        <v>0</v>
      </c>
      <c r="CW21" s="90">
        <f>IFERROR((CU21/$CU$75*100),"")</f>
        <v>0.19708904109589043</v>
      </c>
      <c r="CX21" s="90" t="str">
        <f t="shared" si="87"/>
        <v/>
      </c>
      <c r="CY21" s="53">
        <f t="shared" si="18"/>
        <v>59200</v>
      </c>
      <c r="CZ21" s="53"/>
      <c r="DA21" s="1">
        <v>40570.047897490469</v>
      </c>
      <c r="DB21" s="53"/>
      <c r="DC21" s="1">
        <f t="shared" si="19"/>
        <v>59200</v>
      </c>
      <c r="DD21" s="1"/>
      <c r="DE21" s="1">
        <f t="shared" si="112"/>
        <v>40570.047897490469</v>
      </c>
      <c r="DF21" s="1"/>
      <c r="DG21" s="1">
        <f t="shared" si="21"/>
        <v>0</v>
      </c>
      <c r="DH21" s="1"/>
      <c r="DI21" s="1"/>
      <c r="DJ21" s="1"/>
      <c r="DK21" s="1">
        <f t="shared" si="88"/>
        <v>1714.4512018534606</v>
      </c>
      <c r="DL21" s="1"/>
      <c r="DM21" s="43">
        <v>59200</v>
      </c>
      <c r="DN21" s="43"/>
      <c r="DO21" s="43">
        <v>59200</v>
      </c>
      <c r="DP21" s="1"/>
      <c r="DQ21" s="43"/>
      <c r="DR21" s="62"/>
      <c r="DS21" s="45">
        <f>CV21-CU21</f>
        <v>-34.53</v>
      </c>
      <c r="DT21" s="97">
        <f t="shared" si="91"/>
        <v>0</v>
      </c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>
        <f>DN21-DM21</f>
        <v>-59200</v>
      </c>
      <c r="EJ21" s="101">
        <f t="shared" si="92"/>
        <v>0</v>
      </c>
      <c r="EK21" s="46">
        <f>DP21-DO21</f>
        <v>-59200</v>
      </c>
      <c r="EL21" s="101">
        <f t="shared" si="93"/>
        <v>0</v>
      </c>
      <c r="EM21" s="46">
        <f>DR21-DQ21</f>
        <v>0</v>
      </c>
      <c r="EN21" s="108" t="str">
        <f t="shared" si="94"/>
        <v/>
      </c>
    </row>
    <row r="22" spans="1:145" s="39" customFormat="1" ht="14.1" customHeight="1" x14ac:dyDescent="0.25">
      <c r="A22" s="140"/>
      <c r="B22" s="10" t="s">
        <v>27</v>
      </c>
      <c r="C22" s="41"/>
      <c r="D22" s="42"/>
      <c r="E22" s="84" t="str">
        <f t="shared" si="72"/>
        <v/>
      </c>
      <c r="F22" s="84" t="str">
        <f t="shared" si="73"/>
        <v/>
      </c>
      <c r="G22" s="1"/>
      <c r="H22" s="1"/>
      <c r="I22" s="1"/>
      <c r="J22" s="1"/>
      <c r="K22" s="1"/>
      <c r="L22" s="1">
        <f t="shared" si="95"/>
        <v>0</v>
      </c>
      <c r="M22" s="1"/>
      <c r="N22" s="1">
        <f t="shared" si="96"/>
        <v>0</v>
      </c>
      <c r="O22" s="1"/>
      <c r="P22" s="1"/>
      <c r="Q22" s="1"/>
      <c r="R22" s="1">
        <f t="shared" si="97"/>
        <v>0</v>
      </c>
      <c r="S22" s="1"/>
      <c r="T22" s="1"/>
      <c r="U22" s="43"/>
      <c r="V22" s="43"/>
      <c r="W22" s="43"/>
      <c r="X22" s="43">
        <f>V22</f>
        <v>0</v>
      </c>
      <c r="Y22" s="43">
        <v>0</v>
      </c>
      <c r="Z22" s="44">
        <v>0</v>
      </c>
      <c r="AA22" s="41"/>
      <c r="AB22" s="42"/>
      <c r="AC22" s="90" t="str">
        <f t="shared" si="76"/>
        <v/>
      </c>
      <c r="AD22" s="90" t="str">
        <f t="shared" si="77"/>
        <v/>
      </c>
      <c r="AE22" s="1"/>
      <c r="AF22" s="1"/>
      <c r="AG22" s="1"/>
      <c r="AH22" s="1"/>
      <c r="AI22" s="1"/>
      <c r="AJ22" s="1">
        <f t="shared" si="99"/>
        <v>0</v>
      </c>
      <c r="AK22" s="1"/>
      <c r="AL22" s="1">
        <f t="shared" si="100"/>
        <v>0</v>
      </c>
      <c r="AM22" s="1"/>
      <c r="AN22" s="1"/>
      <c r="AO22" s="1"/>
      <c r="AP22" s="1">
        <f t="shared" si="101"/>
        <v>0</v>
      </c>
      <c r="AQ22" s="1"/>
      <c r="AR22" s="1"/>
      <c r="AS22" s="43"/>
      <c r="AT22" s="1"/>
      <c r="AU22" s="43"/>
      <c r="AV22" s="43">
        <f>AT22</f>
        <v>0</v>
      </c>
      <c r="AW22" s="43">
        <v>0</v>
      </c>
      <c r="AX22" s="44">
        <v>0</v>
      </c>
      <c r="AY22" s="41"/>
      <c r="AZ22" s="42"/>
      <c r="BA22" s="90" t="str">
        <f t="shared" si="80"/>
        <v/>
      </c>
      <c r="BB22" s="90" t="str">
        <f t="shared" si="81"/>
        <v/>
      </c>
      <c r="BC22" s="1"/>
      <c r="BD22" s="1"/>
      <c r="BE22" s="1"/>
      <c r="BF22" s="1"/>
      <c r="BG22" s="1"/>
      <c r="BH22" s="1">
        <f t="shared" si="103"/>
        <v>0</v>
      </c>
      <c r="BI22" s="1"/>
      <c r="BJ22" s="1">
        <f t="shared" si="104"/>
        <v>0</v>
      </c>
      <c r="BK22" s="1"/>
      <c r="BL22" s="1"/>
      <c r="BM22" s="1"/>
      <c r="BN22" s="1">
        <f t="shared" si="105"/>
        <v>0</v>
      </c>
      <c r="BO22" s="1"/>
      <c r="BP22" s="1"/>
      <c r="BQ22" s="43"/>
      <c r="BR22" s="1"/>
      <c r="BS22" s="43"/>
      <c r="BT22" s="43">
        <f>BR22</f>
        <v>0</v>
      </c>
      <c r="BU22" s="43">
        <v>0</v>
      </c>
      <c r="BV22" s="44">
        <v>0</v>
      </c>
      <c r="BW22" s="41"/>
      <c r="BX22" s="42"/>
      <c r="BY22" s="90" t="str">
        <f t="shared" si="84"/>
        <v/>
      </c>
      <c r="BZ22" s="42" t="str">
        <f t="shared" si="85"/>
        <v/>
      </c>
      <c r="CA22" s="1"/>
      <c r="CB22" s="1"/>
      <c r="CC22" s="1"/>
      <c r="CD22" s="1"/>
      <c r="CE22" s="1"/>
      <c r="CF22" s="1">
        <f t="shared" si="107"/>
        <v>0</v>
      </c>
      <c r="CG22" s="1"/>
      <c r="CH22" s="1">
        <f t="shared" si="108"/>
        <v>0</v>
      </c>
      <c r="CI22" s="1"/>
      <c r="CJ22" s="1"/>
      <c r="CK22" s="1"/>
      <c r="CL22" s="1">
        <f t="shared" si="109"/>
        <v>0</v>
      </c>
      <c r="CM22" s="1"/>
      <c r="CN22" s="1"/>
      <c r="CO22" s="43"/>
      <c r="CP22" s="43"/>
      <c r="CQ22" s="43"/>
      <c r="CR22" s="43">
        <f>CP22</f>
        <v>0</v>
      </c>
      <c r="CS22" s="43">
        <v>0</v>
      </c>
      <c r="CT22" s="44">
        <v>0</v>
      </c>
      <c r="CU22" s="41"/>
      <c r="CV22" s="42"/>
      <c r="CW22" s="90"/>
      <c r="CX22" s="90" t="str">
        <f t="shared" si="87"/>
        <v/>
      </c>
      <c r="CY22" s="53">
        <f t="shared" si="18"/>
        <v>0</v>
      </c>
      <c r="CZ22" s="53"/>
      <c r="DA22" s="1">
        <v>0</v>
      </c>
      <c r="DB22" s="53"/>
      <c r="DC22" s="1">
        <f t="shared" si="19"/>
        <v>0</v>
      </c>
      <c r="DD22" s="1"/>
      <c r="DE22" s="1">
        <f t="shared" si="112"/>
        <v>0</v>
      </c>
      <c r="DF22" s="1"/>
      <c r="DG22" s="1">
        <f t="shared" si="21"/>
        <v>0</v>
      </c>
      <c r="DH22" s="1"/>
      <c r="DI22" s="1"/>
      <c r="DJ22" s="1"/>
      <c r="DK22" s="1"/>
      <c r="DL22" s="1"/>
      <c r="DM22" s="43"/>
      <c r="DN22" s="43"/>
      <c r="DO22" s="43"/>
      <c r="DP22" s="1"/>
      <c r="DQ22" s="43"/>
      <c r="DR22" s="62"/>
      <c r="DS22" s="45">
        <f>CV22-CU22</f>
        <v>0</v>
      </c>
      <c r="DT22" s="97" t="str">
        <f t="shared" si="91"/>
        <v/>
      </c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>
        <f>DN22-DM22</f>
        <v>0</v>
      </c>
      <c r="EJ22" s="101" t="str">
        <f t="shared" si="92"/>
        <v/>
      </c>
      <c r="EK22" s="46">
        <f>DP22-DO22</f>
        <v>0</v>
      </c>
      <c r="EL22" s="101" t="str">
        <f t="shared" si="93"/>
        <v/>
      </c>
      <c r="EM22" s="46">
        <f>DR22-DQ22</f>
        <v>0</v>
      </c>
      <c r="EN22" s="108" t="str">
        <f t="shared" si="94"/>
        <v/>
      </c>
    </row>
    <row r="23" spans="1:145" s="39" customFormat="1" ht="13.5" customHeight="1" x14ac:dyDescent="0.25">
      <c r="A23" s="140"/>
      <c r="B23" s="32" t="s">
        <v>6</v>
      </c>
      <c r="C23" s="33">
        <f>SUM(C24:C26)</f>
        <v>0</v>
      </c>
      <c r="D23" s="34">
        <f t="shared" ref="D23" si="113">SUM(D24:D26)</f>
        <v>0</v>
      </c>
      <c r="E23" s="83" t="str">
        <f t="shared" si="72"/>
        <v/>
      </c>
      <c r="F23" s="83" t="str">
        <f t="shared" si="73"/>
        <v/>
      </c>
      <c r="G23" s="8"/>
      <c r="H23" s="8">
        <f>SUM(H24:H26)</f>
        <v>0</v>
      </c>
      <c r="I23" s="8"/>
      <c r="J23" s="8">
        <f>SUM(J24:J26)</f>
        <v>0</v>
      </c>
      <c r="K23" s="8"/>
      <c r="L23" s="8">
        <f>SUM(L24:L26)</f>
        <v>0</v>
      </c>
      <c r="M23" s="8"/>
      <c r="N23" s="8">
        <f>SUM(N24:N26)</f>
        <v>0</v>
      </c>
      <c r="O23" s="8"/>
      <c r="P23" s="8">
        <f>SUM(P24:P26)</f>
        <v>0</v>
      </c>
      <c r="Q23" s="8"/>
      <c r="R23" s="8">
        <f>SUM(R24:R26)</f>
        <v>0</v>
      </c>
      <c r="S23" s="8"/>
      <c r="T23" s="8"/>
      <c r="U23" s="35">
        <f t="shared" ref="U23:V23" si="114">SUM(U24:U26)</f>
        <v>0</v>
      </c>
      <c r="V23" s="35">
        <f t="shared" si="114"/>
        <v>0</v>
      </c>
      <c r="W23" s="35">
        <f t="shared" ref="W23:X23" si="115">SUM(W24:W26)</f>
        <v>0</v>
      </c>
      <c r="X23" s="35">
        <f t="shared" si="115"/>
        <v>0</v>
      </c>
      <c r="Y23" s="36">
        <f t="shared" ref="Y23:DR23" si="116">SUM(Y24:Y26)</f>
        <v>0</v>
      </c>
      <c r="Z23" s="36">
        <f t="shared" si="116"/>
        <v>0</v>
      </c>
      <c r="AA23" s="33">
        <f>SUM(AA24:AA26)</f>
        <v>0</v>
      </c>
      <c r="AB23" s="34">
        <f t="shared" ref="AB23" si="117">SUM(AB24:AB26)</f>
        <v>0</v>
      </c>
      <c r="AC23" s="89" t="str">
        <f t="shared" si="76"/>
        <v/>
      </c>
      <c r="AD23" s="89" t="str">
        <f t="shared" si="77"/>
        <v/>
      </c>
      <c r="AE23" s="8"/>
      <c r="AF23" s="8">
        <f>SUM(AF24:AF26)</f>
        <v>0</v>
      </c>
      <c r="AG23" s="8"/>
      <c r="AH23" s="8">
        <f>SUM(AH24:AH26)</f>
        <v>0</v>
      </c>
      <c r="AI23" s="8"/>
      <c r="AJ23" s="8">
        <f>SUM(AJ24:AJ26)</f>
        <v>0</v>
      </c>
      <c r="AK23" s="8"/>
      <c r="AL23" s="8">
        <f>SUM(AL24:AL26)</f>
        <v>0</v>
      </c>
      <c r="AM23" s="8"/>
      <c r="AN23" s="8">
        <f>SUM(AN24:AN26)</f>
        <v>0</v>
      </c>
      <c r="AO23" s="8"/>
      <c r="AP23" s="8">
        <f>SUM(AP24:AP26)</f>
        <v>0</v>
      </c>
      <c r="AQ23" s="8"/>
      <c r="AR23" s="8"/>
      <c r="AS23" s="35">
        <f t="shared" ref="AS23:AX23" si="118">SUM(AS24:AS26)</f>
        <v>0</v>
      </c>
      <c r="AT23" s="35">
        <f t="shared" si="118"/>
        <v>0</v>
      </c>
      <c r="AU23" s="35">
        <f t="shared" si="118"/>
        <v>0</v>
      </c>
      <c r="AV23" s="35">
        <f t="shared" si="118"/>
        <v>0</v>
      </c>
      <c r="AW23" s="35">
        <f t="shared" si="118"/>
        <v>0</v>
      </c>
      <c r="AX23" s="36">
        <f t="shared" si="118"/>
        <v>0</v>
      </c>
      <c r="AY23" s="33">
        <f>SUM(AY24:AY26)</f>
        <v>0</v>
      </c>
      <c r="AZ23" s="34">
        <f t="shared" ref="AZ23" si="119">SUM(AZ24:AZ26)</f>
        <v>0</v>
      </c>
      <c r="BA23" s="89" t="str">
        <f t="shared" si="80"/>
        <v/>
      </c>
      <c r="BB23" s="89" t="str">
        <f t="shared" si="81"/>
        <v/>
      </c>
      <c r="BC23" s="8"/>
      <c r="BD23" s="8">
        <f>SUM(BD24:BD26)</f>
        <v>0</v>
      </c>
      <c r="BE23" s="8"/>
      <c r="BF23" s="8">
        <f>SUM(BF24:BF26)</f>
        <v>0</v>
      </c>
      <c r="BG23" s="8"/>
      <c r="BH23" s="8">
        <f>SUM(BH24:BH26)</f>
        <v>0</v>
      </c>
      <c r="BI23" s="8"/>
      <c r="BJ23" s="8">
        <f>SUM(BJ24:BJ26)</f>
        <v>0</v>
      </c>
      <c r="BK23" s="8"/>
      <c r="BL23" s="8">
        <f>SUM(BL24:BL26)</f>
        <v>0</v>
      </c>
      <c r="BM23" s="8"/>
      <c r="BN23" s="8">
        <f>SUM(BN24:BN26)</f>
        <v>0</v>
      </c>
      <c r="BO23" s="8"/>
      <c r="BP23" s="8"/>
      <c r="BQ23" s="35">
        <f t="shared" ref="BQ23:BV23" si="120">SUM(BQ24:BQ26)</f>
        <v>0</v>
      </c>
      <c r="BR23" s="35">
        <f t="shared" si="120"/>
        <v>0</v>
      </c>
      <c r="BS23" s="35">
        <f t="shared" si="120"/>
        <v>0</v>
      </c>
      <c r="BT23" s="35">
        <f t="shared" si="120"/>
        <v>0</v>
      </c>
      <c r="BU23" s="35">
        <f t="shared" si="120"/>
        <v>0</v>
      </c>
      <c r="BV23" s="36">
        <f t="shared" si="120"/>
        <v>0</v>
      </c>
      <c r="BW23" s="33">
        <f>SUM(BW24:BW26)</f>
        <v>0</v>
      </c>
      <c r="BX23" s="34">
        <f t="shared" ref="BX23" si="121">SUM(BX24:BX26)</f>
        <v>0</v>
      </c>
      <c r="BY23" s="89" t="str">
        <f t="shared" si="84"/>
        <v/>
      </c>
      <c r="BZ23" s="34" t="str">
        <f t="shared" si="85"/>
        <v/>
      </c>
      <c r="CA23" s="8"/>
      <c r="CB23" s="8">
        <f>SUM(CB24:CB26)</f>
        <v>0</v>
      </c>
      <c r="CC23" s="8"/>
      <c r="CD23" s="8">
        <f>SUM(CD24:CD26)</f>
        <v>0</v>
      </c>
      <c r="CE23" s="8"/>
      <c r="CF23" s="8">
        <f>SUM(CF24:CF26)</f>
        <v>0</v>
      </c>
      <c r="CG23" s="8"/>
      <c r="CH23" s="8">
        <f>SUM(CH24:CH26)</f>
        <v>0</v>
      </c>
      <c r="CI23" s="8"/>
      <c r="CJ23" s="8">
        <f>SUM(CJ24:CJ26)</f>
        <v>0</v>
      </c>
      <c r="CK23" s="8"/>
      <c r="CL23" s="8">
        <f>SUM(CL24:CL26)</f>
        <v>0</v>
      </c>
      <c r="CM23" s="8"/>
      <c r="CN23" s="8"/>
      <c r="CO23" s="35">
        <f t="shared" ref="CO23:CT23" si="122">SUM(CO24:CO26)</f>
        <v>0</v>
      </c>
      <c r="CP23" s="35">
        <f t="shared" si="122"/>
        <v>0</v>
      </c>
      <c r="CQ23" s="35">
        <f t="shared" si="122"/>
        <v>0</v>
      </c>
      <c r="CR23" s="35">
        <f t="shared" si="122"/>
        <v>0</v>
      </c>
      <c r="CS23" s="35">
        <f t="shared" si="122"/>
        <v>0</v>
      </c>
      <c r="CT23" s="36">
        <f t="shared" si="122"/>
        <v>0</v>
      </c>
      <c r="CU23" s="33">
        <f t="shared" si="116"/>
        <v>889.87</v>
      </c>
      <c r="CV23" s="34">
        <f t="shared" si="116"/>
        <v>0</v>
      </c>
      <c r="CW23" s="89">
        <f>IFERROR((CU23/$CU$75*100),"")</f>
        <v>5.0791666666666666</v>
      </c>
      <c r="CX23" s="89" t="str">
        <f t="shared" si="87"/>
        <v/>
      </c>
      <c r="CY23" s="35">
        <f t="shared" si="18"/>
        <v>2274045</v>
      </c>
      <c r="CZ23" s="35">
        <f>SUM(CZ24:CZ26)</f>
        <v>0</v>
      </c>
      <c r="DA23" s="35">
        <f>SUM(DA24:DA26)</f>
        <v>1558414.0974839309</v>
      </c>
      <c r="DB23" s="35">
        <f>SUM(DB24:DB26)</f>
        <v>0</v>
      </c>
      <c r="DC23" s="8">
        <f t="shared" si="19"/>
        <v>2214507</v>
      </c>
      <c r="DD23" s="8">
        <f>SUM(DD24:DD26)</f>
        <v>0</v>
      </c>
      <c r="DE23" s="8">
        <f>SUM(DE24:DE26)</f>
        <v>1517612.4165427014</v>
      </c>
      <c r="DF23" s="8">
        <f>SUM(DF24:DF26)</f>
        <v>0</v>
      </c>
      <c r="DG23" s="8">
        <f t="shared" si="21"/>
        <v>59538</v>
      </c>
      <c r="DH23" s="8">
        <f>SUM(DH24:DH26)</f>
        <v>0</v>
      </c>
      <c r="DI23" s="8">
        <f>SUM(DI24:DI26)</f>
        <v>40801.680941229519</v>
      </c>
      <c r="DJ23" s="8">
        <f>SUM(DJ24:DJ26)</f>
        <v>0</v>
      </c>
      <c r="DK23" s="8">
        <f t="shared" ref="DK23:DK25" si="123">CY23/CU23</f>
        <v>2555.4800139346198</v>
      </c>
      <c r="DL23" s="8"/>
      <c r="DM23" s="35">
        <f t="shared" si="116"/>
        <v>2274045</v>
      </c>
      <c r="DN23" s="35">
        <f t="shared" si="116"/>
        <v>0</v>
      </c>
      <c r="DO23" s="8">
        <f t="shared" si="116"/>
        <v>2214507</v>
      </c>
      <c r="DP23" s="8">
        <f>SUM(DP24:DP26)</f>
        <v>0</v>
      </c>
      <c r="DQ23" s="35">
        <f t="shared" si="116"/>
        <v>59538</v>
      </c>
      <c r="DR23" s="61">
        <f t="shared" si="116"/>
        <v>0</v>
      </c>
      <c r="DS23" s="37">
        <f>SUM(DS24:DS26)</f>
        <v>-889.87</v>
      </c>
      <c r="DT23" s="96">
        <f t="shared" si="16"/>
        <v>0</v>
      </c>
      <c r="DU23" s="38"/>
      <c r="DV23" s="38"/>
      <c r="DW23" s="38"/>
      <c r="DX23" s="38"/>
      <c r="DY23" s="38"/>
      <c r="DZ23" s="38"/>
      <c r="EA23" s="38"/>
      <c r="EB23" s="38"/>
      <c r="EC23" s="38"/>
      <c r="ED23" s="38"/>
      <c r="EE23" s="38"/>
      <c r="EF23" s="38"/>
      <c r="EG23" s="38"/>
      <c r="EH23" s="38"/>
      <c r="EI23" s="38">
        <f>SUM(EI24:EI26)</f>
        <v>-2274045</v>
      </c>
      <c r="EJ23" s="96">
        <f t="shared" si="23"/>
        <v>0</v>
      </c>
      <c r="EK23" s="38">
        <f>SUM(EK24:EK26)</f>
        <v>-2214507</v>
      </c>
      <c r="EL23" s="96">
        <f t="shared" si="24"/>
        <v>0</v>
      </c>
      <c r="EM23" s="38">
        <f>SUM(EM24:EM26)</f>
        <v>-59538</v>
      </c>
      <c r="EN23" s="107">
        <f t="shared" si="25"/>
        <v>0</v>
      </c>
    </row>
    <row r="24" spans="1:145" s="39" customFormat="1" ht="14.1" customHeight="1" x14ac:dyDescent="0.25">
      <c r="A24" s="140"/>
      <c r="B24" s="40" t="s">
        <v>4</v>
      </c>
      <c r="C24" s="41"/>
      <c r="D24" s="2"/>
      <c r="E24" s="82" t="str">
        <f t="shared" si="72"/>
        <v/>
      </c>
      <c r="F24" s="82" t="str">
        <f t="shared" si="73"/>
        <v/>
      </c>
      <c r="G24" s="1"/>
      <c r="H24" s="1"/>
      <c r="I24" s="1"/>
      <c r="J24" s="1"/>
      <c r="K24" s="1"/>
      <c r="L24" s="1">
        <f t="shared" ref="L24:L26" si="124">H24-P24</f>
        <v>0</v>
      </c>
      <c r="M24" s="1"/>
      <c r="N24" s="1">
        <f t="shared" ref="N24:N26" si="125">J24-R24</f>
        <v>0</v>
      </c>
      <c r="O24" s="1"/>
      <c r="P24" s="1"/>
      <c r="Q24" s="1"/>
      <c r="R24" s="1">
        <f t="shared" ref="R24:R26" si="126">IFERROR((P24/H24*J24),0)</f>
        <v>0</v>
      </c>
      <c r="S24" s="1"/>
      <c r="T24" s="1"/>
      <c r="U24" s="43"/>
      <c r="V24" s="43"/>
      <c r="W24" s="43"/>
      <c r="X24" s="43">
        <f>W24</f>
        <v>0</v>
      </c>
      <c r="Y24" s="43">
        <v>0</v>
      </c>
      <c r="Z24" s="44">
        <f t="shared" ref="Z24:Z25" si="127">V24-X24</f>
        <v>0</v>
      </c>
      <c r="AA24" s="41"/>
      <c r="AB24" s="2"/>
      <c r="AC24" s="88" t="str">
        <f t="shared" si="76"/>
        <v/>
      </c>
      <c r="AD24" s="88" t="str">
        <f t="shared" si="77"/>
        <v/>
      </c>
      <c r="AE24" s="1"/>
      <c r="AF24" s="1"/>
      <c r="AG24" s="1"/>
      <c r="AH24" s="1"/>
      <c r="AI24" s="1"/>
      <c r="AJ24" s="1">
        <f t="shared" ref="AJ24:AJ26" si="128">AF24-AN24</f>
        <v>0</v>
      </c>
      <c r="AK24" s="1"/>
      <c r="AL24" s="1">
        <f t="shared" ref="AL24:AL26" si="129">AH24-AP24</f>
        <v>0</v>
      </c>
      <c r="AM24" s="1"/>
      <c r="AN24" s="1"/>
      <c r="AO24" s="1"/>
      <c r="AP24" s="1">
        <f t="shared" ref="AP24:AP26" si="130">IFERROR((AN24/AF24*AH24),0)</f>
        <v>0</v>
      </c>
      <c r="AQ24" s="1"/>
      <c r="AR24" s="1"/>
      <c r="AS24" s="43"/>
      <c r="AT24" s="1"/>
      <c r="AU24" s="43"/>
      <c r="AV24" s="43">
        <f>AU24</f>
        <v>0</v>
      </c>
      <c r="AW24" s="43">
        <v>0</v>
      </c>
      <c r="AX24" s="44">
        <f t="shared" ref="AX24:AX25" si="131">AT24-AV24</f>
        <v>0</v>
      </c>
      <c r="AY24" s="41"/>
      <c r="AZ24" s="2"/>
      <c r="BA24" s="88" t="str">
        <f t="shared" si="80"/>
        <v/>
      </c>
      <c r="BB24" s="88" t="str">
        <f t="shared" si="81"/>
        <v/>
      </c>
      <c r="BC24" s="1"/>
      <c r="BD24" s="1"/>
      <c r="BE24" s="1"/>
      <c r="BF24" s="1"/>
      <c r="BG24" s="1"/>
      <c r="BH24" s="1">
        <f t="shared" ref="BH24:BH26" si="132">BD24-BL24</f>
        <v>0</v>
      </c>
      <c r="BI24" s="1"/>
      <c r="BJ24" s="1">
        <f t="shared" ref="BJ24:BJ26" si="133">BF24-BN24</f>
        <v>0</v>
      </c>
      <c r="BK24" s="1"/>
      <c r="BL24" s="1"/>
      <c r="BM24" s="1"/>
      <c r="BN24" s="1">
        <f t="shared" ref="BN24:BN26" si="134">IFERROR((BL24/BD24*BF24),0)</f>
        <v>0</v>
      </c>
      <c r="BO24" s="1"/>
      <c r="BP24" s="1"/>
      <c r="BQ24" s="43"/>
      <c r="BR24" s="1"/>
      <c r="BS24" s="43"/>
      <c r="BT24" s="43">
        <f>BS24</f>
        <v>0</v>
      </c>
      <c r="BU24" s="43">
        <v>0</v>
      </c>
      <c r="BV24" s="44">
        <f t="shared" ref="BV24:BV25" si="135">BR24-BT24</f>
        <v>0</v>
      </c>
      <c r="BW24" s="41"/>
      <c r="BX24" s="2"/>
      <c r="BY24" s="88" t="str">
        <f t="shared" si="84"/>
        <v/>
      </c>
      <c r="BZ24" s="2" t="str">
        <f t="shared" si="85"/>
        <v/>
      </c>
      <c r="CA24" s="1"/>
      <c r="CB24" s="1"/>
      <c r="CC24" s="1"/>
      <c r="CD24" s="1"/>
      <c r="CE24" s="1"/>
      <c r="CF24" s="1">
        <f t="shared" ref="CF24:CF26" si="136">CB24-CJ24</f>
        <v>0</v>
      </c>
      <c r="CG24" s="1"/>
      <c r="CH24" s="1">
        <f t="shared" ref="CH24:CH26" si="137">CD24-CL24</f>
        <v>0</v>
      </c>
      <c r="CI24" s="1"/>
      <c r="CJ24" s="1"/>
      <c r="CK24" s="1"/>
      <c r="CL24" s="1">
        <f t="shared" ref="CL24:CL26" si="138">IFERROR((CJ24/CB24*CD24),0)</f>
        <v>0</v>
      </c>
      <c r="CM24" s="1"/>
      <c r="CN24" s="1"/>
      <c r="CO24" s="43"/>
      <c r="CP24" s="43"/>
      <c r="CQ24" s="43"/>
      <c r="CR24" s="43">
        <f>CQ24</f>
        <v>0</v>
      </c>
      <c r="CS24" s="43">
        <v>0</v>
      </c>
      <c r="CT24" s="44">
        <f t="shared" ref="CT24:CT25" si="139">CP24-CR24</f>
        <v>0</v>
      </c>
      <c r="CU24" s="41">
        <v>129.87</v>
      </c>
      <c r="CV24" s="42">
        <f t="shared" ref="CV24:CV25" si="140">IF($CU$5="2020. gada 3 mēneši",D24,IF($CU$5="2020. gada 6 mēneši",D24+AB24,IF($CU$5="2020. gada 9 mēneši",D24+AB24+AZ24,IF($CU$5="2020. gada 12 mēneši",D24+AB24+AZ24+BX24,"Pārbaudīt"))))</f>
        <v>0</v>
      </c>
      <c r="CW24" s="90">
        <f>IFERROR((CU24/$CU$75*100),"")</f>
        <v>0.7412671232876713</v>
      </c>
      <c r="CX24" s="90" t="str">
        <f t="shared" si="87"/>
        <v/>
      </c>
      <c r="CY24" s="53">
        <f t="shared" si="18"/>
        <v>375744</v>
      </c>
      <c r="CZ24" s="53"/>
      <c r="DA24" s="1">
        <v>257499.190493153</v>
      </c>
      <c r="DB24" s="53"/>
      <c r="DC24" s="1">
        <f t="shared" si="19"/>
        <v>375744</v>
      </c>
      <c r="DD24" s="1"/>
      <c r="DE24" s="1">
        <f t="shared" ref="DE24" si="141">DA24</f>
        <v>257499.190493153</v>
      </c>
      <c r="DF24" s="1"/>
      <c r="DG24" s="1">
        <f t="shared" si="21"/>
        <v>0</v>
      </c>
      <c r="DH24" s="1"/>
      <c r="DI24" s="1"/>
      <c r="DJ24" s="1"/>
      <c r="DK24" s="1">
        <f t="shared" si="123"/>
        <v>2893.231693231693</v>
      </c>
      <c r="DL24" s="1"/>
      <c r="DM24" s="43">
        <v>375744</v>
      </c>
      <c r="DN24" s="43"/>
      <c r="DO24" s="43">
        <v>375744</v>
      </c>
      <c r="DP24" s="1"/>
      <c r="DQ24" s="43"/>
      <c r="DR24" s="62"/>
      <c r="DS24" s="45">
        <f>CV24-CU24</f>
        <v>-129.87</v>
      </c>
      <c r="DT24" s="97">
        <f t="shared" si="16"/>
        <v>0</v>
      </c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>
        <f>DN24-DM24</f>
        <v>-375744</v>
      </c>
      <c r="EJ24" s="101">
        <f t="shared" si="23"/>
        <v>0</v>
      </c>
      <c r="EK24" s="46">
        <f>DP24-DO24</f>
        <v>-375744</v>
      </c>
      <c r="EL24" s="101">
        <f t="shared" si="24"/>
        <v>0</v>
      </c>
      <c r="EM24" s="46">
        <f>DR24-DQ24</f>
        <v>0</v>
      </c>
      <c r="EN24" s="108" t="str">
        <f t="shared" si="25"/>
        <v/>
      </c>
    </row>
    <row r="25" spans="1:145" s="39" customFormat="1" ht="14.1" customHeight="1" x14ac:dyDescent="0.25">
      <c r="A25" s="140"/>
      <c r="B25" s="40" t="s">
        <v>3</v>
      </c>
      <c r="C25" s="41"/>
      <c r="D25" s="2"/>
      <c r="E25" s="82" t="str">
        <f t="shared" si="72"/>
        <v/>
      </c>
      <c r="F25" s="82" t="str">
        <f t="shared" si="73"/>
        <v/>
      </c>
      <c r="G25" s="1"/>
      <c r="H25" s="1"/>
      <c r="I25" s="1"/>
      <c r="J25" s="1"/>
      <c r="K25" s="1"/>
      <c r="L25" s="1">
        <f t="shared" si="124"/>
        <v>0</v>
      </c>
      <c r="M25" s="1"/>
      <c r="N25" s="1">
        <f t="shared" si="125"/>
        <v>0</v>
      </c>
      <c r="O25" s="1"/>
      <c r="P25" s="1"/>
      <c r="Q25" s="1"/>
      <c r="R25" s="1">
        <f t="shared" si="126"/>
        <v>0</v>
      </c>
      <c r="S25" s="1"/>
      <c r="T25" s="1"/>
      <c r="U25" s="43"/>
      <c r="V25" s="43"/>
      <c r="W25" s="43"/>
      <c r="X25" s="43">
        <f>V25</f>
        <v>0</v>
      </c>
      <c r="Y25" s="43">
        <v>0</v>
      </c>
      <c r="Z25" s="44">
        <f t="shared" si="127"/>
        <v>0</v>
      </c>
      <c r="AA25" s="41"/>
      <c r="AB25" s="2"/>
      <c r="AC25" s="88" t="str">
        <f t="shared" si="76"/>
        <v/>
      </c>
      <c r="AD25" s="88" t="str">
        <f t="shared" si="77"/>
        <v/>
      </c>
      <c r="AE25" s="1"/>
      <c r="AF25" s="1"/>
      <c r="AG25" s="1"/>
      <c r="AH25" s="1"/>
      <c r="AI25" s="1"/>
      <c r="AJ25" s="1">
        <f t="shared" si="128"/>
        <v>0</v>
      </c>
      <c r="AK25" s="1"/>
      <c r="AL25" s="1">
        <f t="shared" si="129"/>
        <v>0</v>
      </c>
      <c r="AM25" s="1"/>
      <c r="AN25" s="1"/>
      <c r="AO25" s="1"/>
      <c r="AP25" s="1">
        <f t="shared" si="130"/>
        <v>0</v>
      </c>
      <c r="AQ25" s="1"/>
      <c r="AR25" s="1"/>
      <c r="AS25" s="43"/>
      <c r="AT25" s="1"/>
      <c r="AU25" s="43"/>
      <c r="AV25" s="43">
        <f>AT25</f>
        <v>0</v>
      </c>
      <c r="AW25" s="43">
        <v>0</v>
      </c>
      <c r="AX25" s="44">
        <f t="shared" si="131"/>
        <v>0</v>
      </c>
      <c r="AY25" s="41"/>
      <c r="AZ25" s="2"/>
      <c r="BA25" s="88" t="str">
        <f t="shared" si="80"/>
        <v/>
      </c>
      <c r="BB25" s="88" t="str">
        <f t="shared" si="81"/>
        <v/>
      </c>
      <c r="BC25" s="1"/>
      <c r="BD25" s="1"/>
      <c r="BE25" s="1"/>
      <c r="BF25" s="1"/>
      <c r="BG25" s="1"/>
      <c r="BH25" s="1">
        <f t="shared" si="132"/>
        <v>0</v>
      </c>
      <c r="BI25" s="1"/>
      <c r="BJ25" s="1">
        <f t="shared" si="133"/>
        <v>0</v>
      </c>
      <c r="BK25" s="1"/>
      <c r="BL25" s="1"/>
      <c r="BM25" s="1"/>
      <c r="BN25" s="1">
        <f t="shared" si="134"/>
        <v>0</v>
      </c>
      <c r="BO25" s="1"/>
      <c r="BP25" s="1"/>
      <c r="BQ25" s="43"/>
      <c r="BR25" s="1"/>
      <c r="BS25" s="43"/>
      <c r="BT25" s="43">
        <f>BR25</f>
        <v>0</v>
      </c>
      <c r="BU25" s="43">
        <v>0</v>
      </c>
      <c r="BV25" s="44">
        <f t="shared" si="135"/>
        <v>0</v>
      </c>
      <c r="BW25" s="41"/>
      <c r="BX25" s="2"/>
      <c r="BY25" s="88" t="str">
        <f t="shared" si="84"/>
        <v/>
      </c>
      <c r="BZ25" s="2" t="str">
        <f t="shared" si="85"/>
        <v/>
      </c>
      <c r="CA25" s="1"/>
      <c r="CB25" s="1"/>
      <c r="CC25" s="1"/>
      <c r="CD25" s="1"/>
      <c r="CE25" s="1"/>
      <c r="CF25" s="1">
        <f t="shared" si="136"/>
        <v>0</v>
      </c>
      <c r="CG25" s="1"/>
      <c r="CH25" s="1">
        <f t="shared" si="137"/>
        <v>0</v>
      </c>
      <c r="CI25" s="1"/>
      <c r="CJ25" s="1"/>
      <c r="CK25" s="1"/>
      <c r="CL25" s="1">
        <f t="shared" si="138"/>
        <v>0</v>
      </c>
      <c r="CM25" s="1"/>
      <c r="CN25" s="1"/>
      <c r="CO25" s="43"/>
      <c r="CP25" s="43"/>
      <c r="CQ25" s="43"/>
      <c r="CR25" s="43">
        <f>CP25</f>
        <v>0</v>
      </c>
      <c r="CS25" s="43">
        <v>0</v>
      </c>
      <c r="CT25" s="44">
        <f t="shared" si="139"/>
        <v>0</v>
      </c>
      <c r="CU25" s="41">
        <v>760</v>
      </c>
      <c r="CV25" s="42">
        <f t="shared" si="140"/>
        <v>0</v>
      </c>
      <c r="CW25" s="90">
        <f>IFERROR((CU25/$CU$75*100),"")</f>
        <v>4.3378995433789953</v>
      </c>
      <c r="CX25" s="90" t="str">
        <f t="shared" si="87"/>
        <v/>
      </c>
      <c r="CY25" s="53">
        <f t="shared" si="18"/>
        <v>1838301</v>
      </c>
      <c r="CZ25" s="53"/>
      <c r="DA25" s="1">
        <v>1259796.6152027808</v>
      </c>
      <c r="DB25" s="53"/>
      <c r="DC25" s="1">
        <f t="shared" si="19"/>
        <v>1778763</v>
      </c>
      <c r="DD25" s="1"/>
      <c r="DE25" s="1">
        <f>DC25/CY25*DA25</f>
        <v>1218994.9342615514</v>
      </c>
      <c r="DF25" s="1"/>
      <c r="DG25" s="1">
        <f t="shared" si="21"/>
        <v>59538</v>
      </c>
      <c r="DH25" s="1"/>
      <c r="DI25" s="1">
        <f>DG25/CY25*DA25</f>
        <v>40801.680941229519</v>
      </c>
      <c r="DJ25" s="1"/>
      <c r="DK25" s="1">
        <f t="shared" si="123"/>
        <v>2418.8171052631578</v>
      </c>
      <c r="DL25" s="1"/>
      <c r="DM25" s="43">
        <f>DO25+DQ25</f>
        <v>1838301</v>
      </c>
      <c r="DN25" s="43"/>
      <c r="DO25" s="43">
        <v>1778763</v>
      </c>
      <c r="DP25" s="1"/>
      <c r="DQ25" s="43">
        <v>59538</v>
      </c>
      <c r="DR25" s="62"/>
      <c r="DS25" s="45">
        <f>CV25-CU25</f>
        <v>-760</v>
      </c>
      <c r="DT25" s="97">
        <f t="shared" si="16"/>
        <v>0</v>
      </c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>
        <f>DN25-DM25</f>
        <v>-1838301</v>
      </c>
      <c r="EJ25" s="101">
        <f t="shared" si="23"/>
        <v>0</v>
      </c>
      <c r="EK25" s="46">
        <f>DP25-DO25</f>
        <v>-1778763</v>
      </c>
      <c r="EL25" s="101">
        <f t="shared" si="24"/>
        <v>0</v>
      </c>
      <c r="EM25" s="46">
        <f>DR25-DQ25</f>
        <v>-59538</v>
      </c>
      <c r="EN25" s="108">
        <f t="shared" si="25"/>
        <v>0</v>
      </c>
    </row>
    <row r="26" spans="1:145" s="39" customFormat="1" ht="14.1" customHeight="1" x14ac:dyDescent="0.25">
      <c r="A26" s="140"/>
      <c r="B26" s="10" t="s">
        <v>27</v>
      </c>
      <c r="C26" s="41"/>
      <c r="D26" s="42"/>
      <c r="E26" s="84" t="str">
        <f t="shared" si="72"/>
        <v/>
      </c>
      <c r="F26" s="84" t="str">
        <f t="shared" si="73"/>
        <v/>
      </c>
      <c r="G26" s="1"/>
      <c r="H26" s="1"/>
      <c r="I26" s="1"/>
      <c r="J26" s="1"/>
      <c r="K26" s="1"/>
      <c r="L26" s="1">
        <f t="shared" si="124"/>
        <v>0</v>
      </c>
      <c r="M26" s="1"/>
      <c r="N26" s="1">
        <f t="shared" si="125"/>
        <v>0</v>
      </c>
      <c r="O26" s="1"/>
      <c r="P26" s="1"/>
      <c r="Q26" s="1"/>
      <c r="R26" s="1">
        <f t="shared" si="126"/>
        <v>0</v>
      </c>
      <c r="S26" s="1"/>
      <c r="T26" s="1"/>
      <c r="U26" s="43"/>
      <c r="V26" s="43"/>
      <c r="W26" s="43"/>
      <c r="X26" s="43">
        <f>V26</f>
        <v>0</v>
      </c>
      <c r="Y26" s="43">
        <v>0</v>
      </c>
      <c r="Z26" s="44">
        <v>0</v>
      </c>
      <c r="AA26" s="41"/>
      <c r="AB26" s="42"/>
      <c r="AC26" s="90" t="str">
        <f t="shared" si="76"/>
        <v/>
      </c>
      <c r="AD26" s="90" t="str">
        <f t="shared" si="77"/>
        <v/>
      </c>
      <c r="AE26" s="1"/>
      <c r="AF26" s="1"/>
      <c r="AG26" s="1"/>
      <c r="AH26" s="1"/>
      <c r="AI26" s="1"/>
      <c r="AJ26" s="1">
        <f t="shared" si="128"/>
        <v>0</v>
      </c>
      <c r="AK26" s="1"/>
      <c r="AL26" s="1">
        <f t="shared" si="129"/>
        <v>0</v>
      </c>
      <c r="AM26" s="1"/>
      <c r="AN26" s="1"/>
      <c r="AO26" s="1"/>
      <c r="AP26" s="1">
        <f t="shared" si="130"/>
        <v>0</v>
      </c>
      <c r="AQ26" s="1"/>
      <c r="AR26" s="1"/>
      <c r="AS26" s="43"/>
      <c r="AT26" s="1"/>
      <c r="AU26" s="43"/>
      <c r="AV26" s="43">
        <f>AT26</f>
        <v>0</v>
      </c>
      <c r="AW26" s="43">
        <v>0</v>
      </c>
      <c r="AX26" s="44">
        <v>0</v>
      </c>
      <c r="AY26" s="41"/>
      <c r="AZ26" s="42"/>
      <c r="BA26" s="90" t="str">
        <f t="shared" si="80"/>
        <v/>
      </c>
      <c r="BB26" s="90" t="str">
        <f t="shared" si="81"/>
        <v/>
      </c>
      <c r="BC26" s="1"/>
      <c r="BD26" s="1"/>
      <c r="BE26" s="1"/>
      <c r="BF26" s="1"/>
      <c r="BG26" s="1"/>
      <c r="BH26" s="1">
        <f t="shared" si="132"/>
        <v>0</v>
      </c>
      <c r="BI26" s="1"/>
      <c r="BJ26" s="1">
        <f t="shared" si="133"/>
        <v>0</v>
      </c>
      <c r="BK26" s="1"/>
      <c r="BL26" s="1"/>
      <c r="BM26" s="1"/>
      <c r="BN26" s="1">
        <f t="shared" si="134"/>
        <v>0</v>
      </c>
      <c r="BO26" s="1"/>
      <c r="BP26" s="1"/>
      <c r="BQ26" s="43"/>
      <c r="BR26" s="1"/>
      <c r="BS26" s="43"/>
      <c r="BT26" s="43">
        <f>BR26</f>
        <v>0</v>
      </c>
      <c r="BU26" s="43">
        <v>0</v>
      </c>
      <c r="BV26" s="44">
        <v>0</v>
      </c>
      <c r="BW26" s="41"/>
      <c r="BX26" s="42"/>
      <c r="BY26" s="90" t="str">
        <f t="shared" si="84"/>
        <v/>
      </c>
      <c r="BZ26" s="42" t="str">
        <f t="shared" si="85"/>
        <v/>
      </c>
      <c r="CA26" s="1"/>
      <c r="CB26" s="1"/>
      <c r="CC26" s="1"/>
      <c r="CD26" s="1"/>
      <c r="CE26" s="1"/>
      <c r="CF26" s="1">
        <f t="shared" si="136"/>
        <v>0</v>
      </c>
      <c r="CG26" s="1"/>
      <c r="CH26" s="1">
        <f t="shared" si="137"/>
        <v>0</v>
      </c>
      <c r="CI26" s="1"/>
      <c r="CJ26" s="1"/>
      <c r="CK26" s="1"/>
      <c r="CL26" s="1">
        <f t="shared" si="138"/>
        <v>0</v>
      </c>
      <c r="CM26" s="1"/>
      <c r="CN26" s="1"/>
      <c r="CO26" s="43"/>
      <c r="CP26" s="43"/>
      <c r="CQ26" s="43"/>
      <c r="CR26" s="43">
        <f>CP26</f>
        <v>0</v>
      </c>
      <c r="CS26" s="43">
        <v>0</v>
      </c>
      <c r="CT26" s="44">
        <v>0</v>
      </c>
      <c r="CU26" s="41"/>
      <c r="CV26" s="42"/>
      <c r="CW26" s="90"/>
      <c r="CX26" s="90" t="str">
        <f t="shared" si="87"/>
        <v/>
      </c>
      <c r="CY26" s="53">
        <f t="shared" si="18"/>
        <v>60000</v>
      </c>
      <c r="CZ26" s="53"/>
      <c r="DA26" s="1">
        <v>41118.291787997092</v>
      </c>
      <c r="DB26" s="53"/>
      <c r="DC26" s="1">
        <f t="shared" si="19"/>
        <v>60000</v>
      </c>
      <c r="DD26" s="1"/>
      <c r="DE26" s="1">
        <f>DA26</f>
        <v>41118.291787997092</v>
      </c>
      <c r="DF26" s="1"/>
      <c r="DG26" s="1">
        <f t="shared" si="21"/>
        <v>0</v>
      </c>
      <c r="DH26" s="1"/>
      <c r="DI26" s="1"/>
      <c r="DJ26" s="1"/>
      <c r="DK26" s="1"/>
      <c r="DL26" s="1"/>
      <c r="DM26" s="43">
        <f t="shared" ref="DM26" si="142">DO26+DQ26</f>
        <v>60000</v>
      </c>
      <c r="DN26" s="43"/>
      <c r="DO26" s="43">
        <v>60000</v>
      </c>
      <c r="DP26" s="1"/>
      <c r="DQ26" s="43"/>
      <c r="DR26" s="62"/>
      <c r="DS26" s="45">
        <f>CV26-CU26</f>
        <v>0</v>
      </c>
      <c r="DT26" s="97" t="str">
        <f t="shared" si="16"/>
        <v/>
      </c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>
        <f>DN26-DM26</f>
        <v>-60000</v>
      </c>
      <c r="EJ26" s="101">
        <f t="shared" si="23"/>
        <v>0</v>
      </c>
      <c r="EK26" s="46">
        <f>DP26-DO26</f>
        <v>-60000</v>
      </c>
      <c r="EL26" s="101">
        <f t="shared" si="24"/>
        <v>0</v>
      </c>
      <c r="EM26" s="46">
        <f>DR26-DQ26</f>
        <v>0</v>
      </c>
      <c r="EN26" s="108" t="str">
        <f t="shared" si="25"/>
        <v/>
      </c>
    </row>
    <row r="27" spans="1:145" s="39" customFormat="1" ht="13.5" customHeight="1" x14ac:dyDescent="0.25">
      <c r="A27" s="140"/>
      <c r="B27" s="32" t="s">
        <v>49</v>
      </c>
      <c r="C27" s="33">
        <f>SUM(C28:C30)</f>
        <v>0</v>
      </c>
      <c r="D27" s="34">
        <f t="shared" ref="D27" si="143">SUM(D28:D30)</f>
        <v>0</v>
      </c>
      <c r="E27" s="83" t="str">
        <f t="shared" si="72"/>
        <v/>
      </c>
      <c r="F27" s="83" t="str">
        <f t="shared" si="73"/>
        <v/>
      </c>
      <c r="G27" s="8"/>
      <c r="H27" s="8">
        <f>SUM(H28:H30)</f>
        <v>0</v>
      </c>
      <c r="I27" s="8"/>
      <c r="J27" s="8">
        <f>SUM(J28:J30)</f>
        <v>0</v>
      </c>
      <c r="K27" s="8"/>
      <c r="L27" s="8">
        <f>SUM(L28:L30)</f>
        <v>0</v>
      </c>
      <c r="M27" s="8"/>
      <c r="N27" s="8">
        <f>SUM(N28:N30)</f>
        <v>0</v>
      </c>
      <c r="O27" s="8"/>
      <c r="P27" s="8">
        <f>SUM(P28:P30)</f>
        <v>0</v>
      </c>
      <c r="Q27" s="8"/>
      <c r="R27" s="8">
        <f>SUM(R28:R30)</f>
        <v>0</v>
      </c>
      <c r="S27" s="8"/>
      <c r="T27" s="8"/>
      <c r="U27" s="35">
        <f t="shared" ref="U27:V27" si="144">SUM(U28:U30)</f>
        <v>0</v>
      </c>
      <c r="V27" s="35">
        <f t="shared" si="144"/>
        <v>0</v>
      </c>
      <c r="W27" s="35">
        <f>SUM(W28:W30)</f>
        <v>0</v>
      </c>
      <c r="X27" s="35">
        <f>SUM(X28:X30)</f>
        <v>0</v>
      </c>
      <c r="Y27" s="35">
        <v>0</v>
      </c>
      <c r="Z27" s="36">
        <f t="shared" ref="Z27:DR27" si="145">SUM(Z28:Z30)</f>
        <v>0</v>
      </c>
      <c r="AA27" s="33">
        <f>SUM(AA28:AA30)</f>
        <v>0</v>
      </c>
      <c r="AB27" s="34">
        <f t="shared" ref="AB27" si="146">SUM(AB28:AB30)</f>
        <v>0</v>
      </c>
      <c r="AC27" s="89" t="str">
        <f t="shared" si="76"/>
        <v/>
      </c>
      <c r="AD27" s="89" t="str">
        <f t="shared" si="77"/>
        <v/>
      </c>
      <c r="AE27" s="8"/>
      <c r="AF27" s="8">
        <f>SUM(AF28:AF30)</f>
        <v>0</v>
      </c>
      <c r="AG27" s="8"/>
      <c r="AH27" s="8">
        <f>SUM(AH28:AH30)</f>
        <v>0</v>
      </c>
      <c r="AI27" s="8"/>
      <c r="AJ27" s="8">
        <f>SUM(AJ28:AJ30)</f>
        <v>0</v>
      </c>
      <c r="AK27" s="8"/>
      <c r="AL27" s="8">
        <f>SUM(AL28:AL30)</f>
        <v>0</v>
      </c>
      <c r="AM27" s="8"/>
      <c r="AN27" s="8">
        <f>SUM(AN28:AN30)</f>
        <v>0</v>
      </c>
      <c r="AO27" s="8"/>
      <c r="AP27" s="8">
        <f>SUM(AP28:AP30)</f>
        <v>0</v>
      </c>
      <c r="AQ27" s="8"/>
      <c r="AR27" s="8"/>
      <c r="AS27" s="35">
        <f t="shared" ref="AS27:AT27" si="147">SUM(AS28:AS30)</f>
        <v>0</v>
      </c>
      <c r="AT27" s="35">
        <f t="shared" si="147"/>
        <v>0</v>
      </c>
      <c r="AU27" s="35">
        <f>SUM(AU28:AU30)</f>
        <v>0</v>
      </c>
      <c r="AV27" s="35">
        <f>SUM(AV28:AV30)</f>
        <v>0</v>
      </c>
      <c r="AW27" s="35">
        <v>0</v>
      </c>
      <c r="AX27" s="36">
        <f t="shared" ref="AX27" si="148">SUM(AX28:AX30)</f>
        <v>0</v>
      </c>
      <c r="AY27" s="33">
        <f>SUM(AY28:AY30)</f>
        <v>0</v>
      </c>
      <c r="AZ27" s="34">
        <f t="shared" ref="AZ27" si="149">SUM(AZ28:AZ30)</f>
        <v>0</v>
      </c>
      <c r="BA27" s="89" t="str">
        <f t="shared" si="80"/>
        <v/>
      </c>
      <c r="BB27" s="89" t="str">
        <f t="shared" si="81"/>
        <v/>
      </c>
      <c r="BC27" s="8"/>
      <c r="BD27" s="8">
        <f>SUM(BD28:BD30)</f>
        <v>0</v>
      </c>
      <c r="BE27" s="8"/>
      <c r="BF27" s="8">
        <f>SUM(BF28:BF30)</f>
        <v>0</v>
      </c>
      <c r="BG27" s="8"/>
      <c r="BH27" s="8">
        <f>SUM(BH28:BH30)</f>
        <v>0</v>
      </c>
      <c r="BI27" s="8"/>
      <c r="BJ27" s="8">
        <f>SUM(BJ28:BJ30)</f>
        <v>0</v>
      </c>
      <c r="BK27" s="8"/>
      <c r="BL27" s="8">
        <f>SUM(BL28:BL30)</f>
        <v>0</v>
      </c>
      <c r="BM27" s="8"/>
      <c r="BN27" s="8">
        <f>SUM(BN28:BN30)</f>
        <v>0</v>
      </c>
      <c r="BO27" s="8"/>
      <c r="BP27" s="8"/>
      <c r="BQ27" s="35">
        <f t="shared" ref="BQ27:BR27" si="150">SUM(BQ28:BQ30)</f>
        <v>0</v>
      </c>
      <c r="BR27" s="35">
        <f t="shared" si="150"/>
        <v>0</v>
      </c>
      <c r="BS27" s="35">
        <f>SUM(BS28:BS30)</f>
        <v>0</v>
      </c>
      <c r="BT27" s="35">
        <f>SUM(BT28:BT30)</f>
        <v>0</v>
      </c>
      <c r="BU27" s="35">
        <v>0</v>
      </c>
      <c r="BV27" s="36">
        <f t="shared" ref="BV27" si="151">SUM(BV28:BV30)</f>
        <v>0</v>
      </c>
      <c r="BW27" s="33">
        <f>SUM(BW28:BW30)</f>
        <v>0</v>
      </c>
      <c r="BX27" s="34">
        <f t="shared" ref="BX27" si="152">SUM(BX28:BX30)</f>
        <v>0</v>
      </c>
      <c r="BY27" s="89" t="str">
        <f t="shared" si="84"/>
        <v/>
      </c>
      <c r="BZ27" s="34" t="str">
        <f t="shared" si="85"/>
        <v/>
      </c>
      <c r="CA27" s="8"/>
      <c r="CB27" s="8">
        <f>SUM(CB28:CB30)</f>
        <v>0</v>
      </c>
      <c r="CC27" s="8"/>
      <c r="CD27" s="8">
        <f>SUM(CD28:CD30)</f>
        <v>0</v>
      </c>
      <c r="CE27" s="8"/>
      <c r="CF27" s="8">
        <f>SUM(CF28:CF30)</f>
        <v>0</v>
      </c>
      <c r="CG27" s="8"/>
      <c r="CH27" s="8">
        <f>SUM(CH28:CH30)</f>
        <v>0</v>
      </c>
      <c r="CI27" s="8"/>
      <c r="CJ27" s="8">
        <f>SUM(CJ28:CJ30)</f>
        <v>0</v>
      </c>
      <c r="CK27" s="8"/>
      <c r="CL27" s="8">
        <f>SUM(CL28:CL30)</f>
        <v>0</v>
      </c>
      <c r="CM27" s="8"/>
      <c r="CN27" s="8"/>
      <c r="CO27" s="35">
        <f t="shared" ref="CO27:CP27" si="153">SUM(CO28:CO30)</f>
        <v>0</v>
      </c>
      <c r="CP27" s="35">
        <f t="shared" si="153"/>
        <v>0</v>
      </c>
      <c r="CQ27" s="35">
        <f>SUM(CQ28:CQ30)</f>
        <v>0</v>
      </c>
      <c r="CR27" s="35">
        <f>SUM(CR28:CR30)</f>
        <v>0</v>
      </c>
      <c r="CS27" s="35">
        <v>0</v>
      </c>
      <c r="CT27" s="36">
        <f t="shared" ref="CT27" si="154">SUM(CT28:CT30)</f>
        <v>0</v>
      </c>
      <c r="CU27" s="33">
        <f t="shared" si="145"/>
        <v>97.17</v>
      </c>
      <c r="CV27" s="34">
        <f t="shared" si="145"/>
        <v>0</v>
      </c>
      <c r="CW27" s="89">
        <f>IFERROR((CU27/$CU$75*100),"")</f>
        <v>0.55462328767123281</v>
      </c>
      <c r="CX27" s="89" t="str">
        <f t="shared" si="87"/>
        <v/>
      </c>
      <c r="CY27" s="35">
        <f t="shared" si="18"/>
        <v>712600</v>
      </c>
      <c r="CZ27" s="35">
        <f>SUM(CZ28:CZ30)</f>
        <v>0</v>
      </c>
      <c r="DA27" s="35">
        <f>SUM(DA28:DA30)</f>
        <v>488348.24546877883</v>
      </c>
      <c r="DB27" s="35">
        <f>SUM(DB28:DB30)</f>
        <v>0</v>
      </c>
      <c r="DC27" s="8">
        <f t="shared" si="19"/>
        <v>712600</v>
      </c>
      <c r="DD27" s="8">
        <f>SUM(DD28:DD30)</f>
        <v>0</v>
      </c>
      <c r="DE27" s="8">
        <f>SUM(DE28:DE30)</f>
        <v>488348.24546877883</v>
      </c>
      <c r="DF27" s="8">
        <f>SUM(DF28:DF30)</f>
        <v>0</v>
      </c>
      <c r="DG27" s="8">
        <f t="shared" si="21"/>
        <v>0</v>
      </c>
      <c r="DH27" s="8">
        <f>SUM(DH28:DH30)</f>
        <v>0</v>
      </c>
      <c r="DI27" s="8">
        <f>SUM(DI28:DI30)</f>
        <v>0</v>
      </c>
      <c r="DJ27" s="8">
        <f>SUM(DJ28:DJ30)</f>
        <v>0</v>
      </c>
      <c r="DK27" s="8">
        <f t="shared" ref="DK27:DK28" si="155">CY27/CU27</f>
        <v>7333.5391581763915</v>
      </c>
      <c r="DL27" s="8"/>
      <c r="DM27" s="35">
        <f t="shared" si="145"/>
        <v>712600</v>
      </c>
      <c r="DN27" s="35">
        <f t="shared" si="145"/>
        <v>0</v>
      </c>
      <c r="DO27" s="35">
        <f t="shared" si="145"/>
        <v>712600</v>
      </c>
      <c r="DP27" s="8">
        <f>SUM(DP28:DP30)</f>
        <v>0</v>
      </c>
      <c r="DQ27" s="35">
        <f t="shared" si="145"/>
        <v>0</v>
      </c>
      <c r="DR27" s="61">
        <f t="shared" si="145"/>
        <v>0</v>
      </c>
      <c r="DS27" s="37">
        <f>SUM(DS28:DS30)</f>
        <v>-97.17</v>
      </c>
      <c r="DT27" s="96">
        <f t="shared" si="16"/>
        <v>0</v>
      </c>
      <c r="DU27" s="38"/>
      <c r="DV27" s="38"/>
      <c r="DW27" s="38"/>
      <c r="DX27" s="38"/>
      <c r="DY27" s="38"/>
      <c r="DZ27" s="38"/>
      <c r="EA27" s="38"/>
      <c r="EB27" s="38"/>
      <c r="EC27" s="38"/>
      <c r="ED27" s="38"/>
      <c r="EE27" s="38"/>
      <c r="EF27" s="38"/>
      <c r="EG27" s="38"/>
      <c r="EH27" s="38"/>
      <c r="EI27" s="38">
        <f>SUM(EI28:EI30)</f>
        <v>-712600</v>
      </c>
      <c r="EJ27" s="96">
        <f t="shared" si="23"/>
        <v>0</v>
      </c>
      <c r="EK27" s="38">
        <f>SUM(EK28:EK30)</f>
        <v>-712600</v>
      </c>
      <c r="EL27" s="96">
        <f t="shared" si="24"/>
        <v>0</v>
      </c>
      <c r="EM27" s="38">
        <f>SUM(EM28:EM30)</f>
        <v>0</v>
      </c>
      <c r="EN27" s="107" t="str">
        <f t="shared" si="25"/>
        <v/>
      </c>
      <c r="EO27" s="43"/>
    </row>
    <row r="28" spans="1:145" ht="14.1" customHeight="1" x14ac:dyDescent="0.25">
      <c r="A28" s="140"/>
      <c r="B28" s="10" t="s">
        <v>4</v>
      </c>
      <c r="C28" s="11"/>
      <c r="D28" s="2"/>
      <c r="E28" s="82" t="str">
        <f t="shared" si="72"/>
        <v/>
      </c>
      <c r="F28" s="82" t="str">
        <f t="shared" si="73"/>
        <v/>
      </c>
      <c r="G28" s="1"/>
      <c r="H28" s="1"/>
      <c r="I28" s="1"/>
      <c r="J28" s="1"/>
      <c r="K28" s="1"/>
      <c r="L28" s="1">
        <f t="shared" ref="L28:L30" si="156">H28-P28</f>
        <v>0</v>
      </c>
      <c r="M28" s="1"/>
      <c r="N28" s="1">
        <f t="shared" ref="N28:N30" si="157">J28-R28</f>
        <v>0</v>
      </c>
      <c r="O28" s="1"/>
      <c r="P28" s="1"/>
      <c r="Q28" s="1"/>
      <c r="R28" s="1">
        <f t="shared" ref="R28:R30" si="158">IFERROR((P28/H28*J28),0)</f>
        <v>0</v>
      </c>
      <c r="S28" s="1"/>
      <c r="T28" s="1"/>
      <c r="U28" s="1"/>
      <c r="V28" s="1"/>
      <c r="W28" s="1"/>
      <c r="X28" s="1">
        <f>V28</f>
        <v>0</v>
      </c>
      <c r="Y28" s="1">
        <v>0</v>
      </c>
      <c r="Z28" s="12">
        <f t="shared" ref="Z28:Z29" si="159">V28-X28</f>
        <v>0</v>
      </c>
      <c r="AA28" s="11"/>
      <c r="AB28" s="2"/>
      <c r="AC28" s="88" t="str">
        <f t="shared" si="76"/>
        <v/>
      </c>
      <c r="AD28" s="88" t="str">
        <f t="shared" si="77"/>
        <v/>
      </c>
      <c r="AE28" s="1"/>
      <c r="AF28" s="1"/>
      <c r="AG28" s="1"/>
      <c r="AH28" s="1"/>
      <c r="AI28" s="1"/>
      <c r="AJ28" s="1">
        <f t="shared" ref="AJ28:AJ30" si="160">AF28-AN28</f>
        <v>0</v>
      </c>
      <c r="AK28" s="1"/>
      <c r="AL28" s="1">
        <f t="shared" ref="AL28:AL30" si="161">AH28-AP28</f>
        <v>0</v>
      </c>
      <c r="AM28" s="1"/>
      <c r="AN28" s="1"/>
      <c r="AO28" s="1"/>
      <c r="AP28" s="1">
        <f t="shared" ref="AP28:AP30" si="162">IFERROR((AN28/AF28*AH28),0)</f>
        <v>0</v>
      </c>
      <c r="AQ28" s="1"/>
      <c r="AR28" s="1"/>
      <c r="AS28" s="1"/>
      <c r="AT28" s="1"/>
      <c r="AU28" s="1"/>
      <c r="AV28" s="1">
        <f>AT28</f>
        <v>0</v>
      </c>
      <c r="AW28" s="1">
        <v>0</v>
      </c>
      <c r="AX28" s="12">
        <f t="shared" ref="AX28:AX29" si="163">AT28-AV28</f>
        <v>0</v>
      </c>
      <c r="AY28" s="11"/>
      <c r="AZ28" s="2"/>
      <c r="BA28" s="88" t="str">
        <f t="shared" si="80"/>
        <v/>
      </c>
      <c r="BB28" s="88" t="str">
        <f t="shared" si="81"/>
        <v/>
      </c>
      <c r="BC28" s="1"/>
      <c r="BD28" s="1"/>
      <c r="BE28" s="1"/>
      <c r="BF28" s="1"/>
      <c r="BG28" s="1"/>
      <c r="BH28" s="1">
        <f t="shared" ref="BH28:BH30" si="164">BD28-BL28</f>
        <v>0</v>
      </c>
      <c r="BI28" s="1"/>
      <c r="BJ28" s="1">
        <f t="shared" ref="BJ28:BJ30" si="165">BF28-BN28</f>
        <v>0</v>
      </c>
      <c r="BK28" s="1"/>
      <c r="BL28" s="1"/>
      <c r="BM28" s="1"/>
      <c r="BN28" s="1">
        <f t="shared" ref="BN28:BN30" si="166">IFERROR((BL28/BD28*BF28),0)</f>
        <v>0</v>
      </c>
      <c r="BO28" s="1"/>
      <c r="BP28" s="1"/>
      <c r="BQ28" s="1"/>
      <c r="BR28" s="1"/>
      <c r="BS28" s="1"/>
      <c r="BT28" s="1">
        <f>BR28</f>
        <v>0</v>
      </c>
      <c r="BU28" s="1">
        <v>0</v>
      </c>
      <c r="BV28" s="12">
        <f t="shared" ref="BV28:BV29" si="167">BR28-BT28</f>
        <v>0</v>
      </c>
      <c r="BW28" s="11"/>
      <c r="BX28" s="2"/>
      <c r="BY28" s="88" t="str">
        <f t="shared" si="84"/>
        <v/>
      </c>
      <c r="BZ28" s="2" t="str">
        <f t="shared" si="85"/>
        <v/>
      </c>
      <c r="CA28" s="1"/>
      <c r="CB28" s="1"/>
      <c r="CC28" s="1"/>
      <c r="CD28" s="1"/>
      <c r="CE28" s="1"/>
      <c r="CF28" s="1">
        <f t="shared" ref="CF28:CF30" si="168">CB28-CJ28</f>
        <v>0</v>
      </c>
      <c r="CG28" s="1"/>
      <c r="CH28" s="1">
        <f t="shared" ref="CH28:CH30" si="169">CD28-CL28</f>
        <v>0</v>
      </c>
      <c r="CI28" s="1"/>
      <c r="CJ28" s="1"/>
      <c r="CK28" s="1"/>
      <c r="CL28" s="1">
        <f t="shared" ref="CL28:CL30" si="170">IFERROR((CJ28/CB28*CD28),0)</f>
        <v>0</v>
      </c>
      <c r="CM28" s="1"/>
      <c r="CN28" s="1"/>
      <c r="CO28" s="1"/>
      <c r="CP28" s="1"/>
      <c r="CQ28" s="1"/>
      <c r="CR28" s="1">
        <f>CP28</f>
        <v>0</v>
      </c>
      <c r="CS28" s="1">
        <v>0</v>
      </c>
      <c r="CT28" s="12">
        <f t="shared" ref="CT28:CT29" si="171">CP28-CR28</f>
        <v>0</v>
      </c>
      <c r="CU28" s="11">
        <v>97.17</v>
      </c>
      <c r="CV28" s="2">
        <f t="shared" ref="CV28:CV29" si="172">IF($CU$5="2020. gada 3 mēneši",D28,IF($CU$5="2020. gada 6 mēneši",D28+AB28,IF($CU$5="2020. gada 9 mēneši",D28+AB28+AZ28,IF($CU$5="2020. gada 12 mēneši",D28+AB28+AZ28+BX28,"Pārbaudīt"))))</f>
        <v>0</v>
      </c>
      <c r="CW28" s="88">
        <f>IFERROR((CU28/$CU$75*100),"")</f>
        <v>0.55462328767123281</v>
      </c>
      <c r="CX28" s="88" t="str">
        <f t="shared" si="87"/>
        <v/>
      </c>
      <c r="CY28" s="52">
        <f t="shared" si="18"/>
        <v>512600</v>
      </c>
      <c r="CZ28" s="52"/>
      <c r="DA28" s="1">
        <v>351287.27284212183</v>
      </c>
      <c r="DB28" s="52"/>
      <c r="DC28" s="1">
        <f t="shared" si="19"/>
        <v>512600</v>
      </c>
      <c r="DD28" s="1"/>
      <c r="DE28" s="1">
        <f t="shared" ref="DE28:DE30" si="173">DA28</f>
        <v>351287.27284212183</v>
      </c>
      <c r="DF28" s="1"/>
      <c r="DG28" s="1">
        <f t="shared" si="21"/>
        <v>0</v>
      </c>
      <c r="DH28" s="1"/>
      <c r="DI28" s="1"/>
      <c r="DJ28" s="1"/>
      <c r="DK28" s="1">
        <f t="shared" si="155"/>
        <v>5275.2907275908201</v>
      </c>
      <c r="DL28" s="1"/>
      <c r="DM28" s="43">
        <f t="shared" ref="DM28:DM30" si="174">DO28+DQ28</f>
        <v>512600</v>
      </c>
      <c r="DN28" s="1"/>
      <c r="DO28" s="1">
        <v>512600</v>
      </c>
      <c r="DP28" s="1"/>
      <c r="DQ28" s="1"/>
      <c r="DR28" s="59"/>
      <c r="DS28" s="25">
        <f>CV28-CU28</f>
        <v>-97.17</v>
      </c>
      <c r="DT28" s="95">
        <f t="shared" si="16"/>
        <v>0</v>
      </c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>
        <f>DN28-DM28</f>
        <v>-512600</v>
      </c>
      <c r="EJ28" s="100">
        <f t="shared" si="23"/>
        <v>0</v>
      </c>
      <c r="EK28" s="29">
        <f>DP28-DO28</f>
        <v>-512600</v>
      </c>
      <c r="EL28" s="100">
        <f t="shared" si="24"/>
        <v>0</v>
      </c>
      <c r="EM28" s="29">
        <f>DR28-DQ28</f>
        <v>0</v>
      </c>
      <c r="EN28" s="105" t="str">
        <f t="shared" si="25"/>
        <v/>
      </c>
    </row>
    <row r="29" spans="1:145" ht="14.1" customHeight="1" x14ac:dyDescent="0.25">
      <c r="A29" s="140"/>
      <c r="B29" s="10" t="s">
        <v>3</v>
      </c>
      <c r="C29" s="11"/>
      <c r="D29" s="2"/>
      <c r="E29" s="82" t="str">
        <f t="shared" si="72"/>
        <v/>
      </c>
      <c r="F29" s="82" t="str">
        <f t="shared" si="73"/>
        <v/>
      </c>
      <c r="G29" s="1"/>
      <c r="H29" s="1"/>
      <c r="I29" s="1"/>
      <c r="J29" s="1"/>
      <c r="K29" s="1"/>
      <c r="L29" s="1">
        <f t="shared" si="156"/>
        <v>0</v>
      </c>
      <c r="M29" s="1"/>
      <c r="N29" s="1">
        <f t="shared" si="157"/>
        <v>0</v>
      </c>
      <c r="O29" s="1"/>
      <c r="P29" s="1"/>
      <c r="Q29" s="1"/>
      <c r="R29" s="1">
        <f t="shared" si="158"/>
        <v>0</v>
      </c>
      <c r="S29" s="1"/>
      <c r="T29" s="1"/>
      <c r="U29" s="1"/>
      <c r="V29" s="1"/>
      <c r="W29" s="1"/>
      <c r="X29" s="1">
        <f>V29</f>
        <v>0</v>
      </c>
      <c r="Y29" s="1">
        <v>0</v>
      </c>
      <c r="Z29" s="12">
        <f t="shared" si="159"/>
        <v>0</v>
      </c>
      <c r="AA29" s="11"/>
      <c r="AB29" s="2"/>
      <c r="AC29" s="88" t="str">
        <f t="shared" si="76"/>
        <v/>
      </c>
      <c r="AD29" s="88" t="str">
        <f t="shared" si="77"/>
        <v/>
      </c>
      <c r="AE29" s="1"/>
      <c r="AF29" s="1"/>
      <c r="AG29" s="1"/>
      <c r="AH29" s="1"/>
      <c r="AI29" s="1"/>
      <c r="AJ29" s="1">
        <f t="shared" si="160"/>
        <v>0</v>
      </c>
      <c r="AK29" s="1"/>
      <c r="AL29" s="1">
        <f t="shared" si="161"/>
        <v>0</v>
      </c>
      <c r="AM29" s="1"/>
      <c r="AN29" s="1"/>
      <c r="AO29" s="1"/>
      <c r="AP29" s="1">
        <f t="shared" si="162"/>
        <v>0</v>
      </c>
      <c r="AQ29" s="1"/>
      <c r="AR29" s="1"/>
      <c r="AS29" s="1"/>
      <c r="AT29" s="1"/>
      <c r="AU29" s="1"/>
      <c r="AV29" s="1">
        <f>AT29</f>
        <v>0</v>
      </c>
      <c r="AW29" s="1">
        <v>0</v>
      </c>
      <c r="AX29" s="12">
        <f t="shared" si="163"/>
        <v>0</v>
      </c>
      <c r="AY29" s="11"/>
      <c r="AZ29" s="2"/>
      <c r="BA29" s="88" t="str">
        <f t="shared" si="80"/>
        <v/>
      </c>
      <c r="BB29" s="88" t="str">
        <f t="shared" si="81"/>
        <v/>
      </c>
      <c r="BC29" s="1"/>
      <c r="BD29" s="1"/>
      <c r="BE29" s="1"/>
      <c r="BF29" s="1"/>
      <c r="BG29" s="1"/>
      <c r="BH29" s="1">
        <f t="shared" si="164"/>
        <v>0</v>
      </c>
      <c r="BI29" s="1"/>
      <c r="BJ29" s="1">
        <f t="shared" si="165"/>
        <v>0</v>
      </c>
      <c r="BK29" s="1"/>
      <c r="BL29" s="1"/>
      <c r="BM29" s="1"/>
      <c r="BN29" s="1">
        <f t="shared" si="166"/>
        <v>0</v>
      </c>
      <c r="BO29" s="1"/>
      <c r="BP29" s="1"/>
      <c r="BQ29" s="1"/>
      <c r="BR29" s="1"/>
      <c r="BS29" s="1"/>
      <c r="BT29" s="1">
        <f>BR29</f>
        <v>0</v>
      </c>
      <c r="BU29" s="1">
        <v>0</v>
      </c>
      <c r="BV29" s="12">
        <f t="shared" si="167"/>
        <v>0</v>
      </c>
      <c r="BW29" s="11"/>
      <c r="BX29" s="2"/>
      <c r="BY29" s="88" t="str">
        <f t="shared" si="84"/>
        <v/>
      </c>
      <c r="BZ29" s="2" t="str">
        <f t="shared" si="85"/>
        <v/>
      </c>
      <c r="CA29" s="1"/>
      <c r="CB29" s="1"/>
      <c r="CC29" s="1"/>
      <c r="CD29" s="1"/>
      <c r="CE29" s="1"/>
      <c r="CF29" s="1">
        <f t="shared" si="168"/>
        <v>0</v>
      </c>
      <c r="CG29" s="1"/>
      <c r="CH29" s="1">
        <f t="shared" si="169"/>
        <v>0</v>
      </c>
      <c r="CI29" s="1"/>
      <c r="CJ29" s="1"/>
      <c r="CK29" s="1"/>
      <c r="CL29" s="1">
        <f t="shared" si="170"/>
        <v>0</v>
      </c>
      <c r="CM29" s="1"/>
      <c r="CN29" s="1"/>
      <c r="CO29" s="1"/>
      <c r="CP29" s="1"/>
      <c r="CQ29" s="1"/>
      <c r="CR29" s="1">
        <f>CP29</f>
        <v>0</v>
      </c>
      <c r="CS29" s="1">
        <v>0</v>
      </c>
      <c r="CT29" s="12">
        <f t="shared" si="171"/>
        <v>0</v>
      </c>
      <c r="CU29" s="11">
        <v>0</v>
      </c>
      <c r="CV29" s="2">
        <f t="shared" si="172"/>
        <v>0</v>
      </c>
      <c r="CW29" s="88">
        <f>IFERROR((CU29/$CU$75*100),"")</f>
        <v>0</v>
      </c>
      <c r="CX29" s="88" t="str">
        <f t="shared" si="87"/>
        <v/>
      </c>
      <c r="CY29" s="52">
        <f t="shared" si="18"/>
        <v>0</v>
      </c>
      <c r="CZ29" s="52"/>
      <c r="DA29" s="1">
        <v>0</v>
      </c>
      <c r="DB29" s="52"/>
      <c r="DC29" s="1">
        <f t="shared" si="19"/>
        <v>0</v>
      </c>
      <c r="DD29" s="1"/>
      <c r="DE29" s="1">
        <f t="shared" si="173"/>
        <v>0</v>
      </c>
      <c r="DF29" s="1"/>
      <c r="DG29" s="1">
        <f t="shared" si="21"/>
        <v>0</v>
      </c>
      <c r="DH29" s="1"/>
      <c r="DI29" s="1"/>
      <c r="DJ29" s="1"/>
      <c r="DK29" s="1"/>
      <c r="DL29" s="1"/>
      <c r="DM29" s="43">
        <f t="shared" si="174"/>
        <v>0</v>
      </c>
      <c r="DN29" s="1"/>
      <c r="DO29" s="1"/>
      <c r="DP29" s="1"/>
      <c r="DQ29" s="1"/>
      <c r="DR29" s="59"/>
      <c r="DS29" s="25">
        <f>CV29-CU29</f>
        <v>0</v>
      </c>
      <c r="DT29" s="95" t="str">
        <f t="shared" si="16"/>
        <v/>
      </c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>
        <f>DN29-DM29</f>
        <v>0</v>
      </c>
      <c r="EJ29" s="100" t="str">
        <f t="shared" si="23"/>
        <v/>
      </c>
      <c r="EK29" s="29">
        <f>DP29-DO29</f>
        <v>0</v>
      </c>
      <c r="EL29" s="100" t="str">
        <f t="shared" si="24"/>
        <v/>
      </c>
      <c r="EM29" s="29">
        <f>DR29-DQ29</f>
        <v>0</v>
      </c>
      <c r="EN29" s="105" t="str">
        <f t="shared" si="25"/>
        <v/>
      </c>
    </row>
    <row r="30" spans="1:145" ht="14.1" customHeight="1" x14ac:dyDescent="0.25">
      <c r="A30" s="140"/>
      <c r="B30" s="10" t="s">
        <v>27</v>
      </c>
      <c r="C30" s="11"/>
      <c r="D30" s="2"/>
      <c r="E30" s="82" t="str">
        <f t="shared" si="72"/>
        <v/>
      </c>
      <c r="F30" s="82" t="str">
        <f t="shared" si="73"/>
        <v/>
      </c>
      <c r="G30" s="1"/>
      <c r="H30" s="1"/>
      <c r="I30" s="1"/>
      <c r="J30" s="1"/>
      <c r="K30" s="1"/>
      <c r="L30" s="1">
        <f t="shared" si="156"/>
        <v>0</v>
      </c>
      <c r="M30" s="1"/>
      <c r="N30" s="1">
        <f t="shared" si="157"/>
        <v>0</v>
      </c>
      <c r="O30" s="1"/>
      <c r="P30" s="1"/>
      <c r="Q30" s="1"/>
      <c r="R30" s="1">
        <f t="shared" si="158"/>
        <v>0</v>
      </c>
      <c r="S30" s="1"/>
      <c r="T30" s="1"/>
      <c r="U30" s="1"/>
      <c r="V30" s="1"/>
      <c r="W30" s="1"/>
      <c r="X30" s="1">
        <f>W30</f>
        <v>0</v>
      </c>
      <c r="Y30" s="1">
        <v>0</v>
      </c>
      <c r="Z30" s="12">
        <f>V30-U30</f>
        <v>0</v>
      </c>
      <c r="AA30" s="11"/>
      <c r="AB30" s="2"/>
      <c r="AC30" s="88" t="str">
        <f t="shared" si="76"/>
        <v/>
      </c>
      <c r="AD30" s="88" t="str">
        <f t="shared" si="77"/>
        <v/>
      </c>
      <c r="AE30" s="1"/>
      <c r="AF30" s="1"/>
      <c r="AG30" s="1"/>
      <c r="AH30" s="1"/>
      <c r="AI30" s="1"/>
      <c r="AJ30" s="1">
        <f t="shared" si="160"/>
        <v>0</v>
      </c>
      <c r="AK30" s="1"/>
      <c r="AL30" s="1">
        <f t="shared" si="161"/>
        <v>0</v>
      </c>
      <c r="AM30" s="1"/>
      <c r="AN30" s="1"/>
      <c r="AO30" s="1"/>
      <c r="AP30" s="1">
        <f t="shared" si="162"/>
        <v>0</v>
      </c>
      <c r="AQ30" s="1"/>
      <c r="AR30" s="1"/>
      <c r="AS30" s="1"/>
      <c r="AT30" s="1"/>
      <c r="AU30" s="1"/>
      <c r="AV30" s="1">
        <f>AU30</f>
        <v>0</v>
      </c>
      <c r="AW30" s="1">
        <v>0</v>
      </c>
      <c r="AX30" s="12">
        <f>AT30-AS30</f>
        <v>0</v>
      </c>
      <c r="AY30" s="11"/>
      <c r="AZ30" s="2"/>
      <c r="BA30" s="88" t="str">
        <f t="shared" si="80"/>
        <v/>
      </c>
      <c r="BB30" s="88" t="str">
        <f t="shared" si="81"/>
        <v/>
      </c>
      <c r="BC30" s="1"/>
      <c r="BD30" s="1"/>
      <c r="BE30" s="1"/>
      <c r="BF30" s="1"/>
      <c r="BG30" s="1"/>
      <c r="BH30" s="1">
        <f t="shared" si="164"/>
        <v>0</v>
      </c>
      <c r="BI30" s="1"/>
      <c r="BJ30" s="1">
        <f t="shared" si="165"/>
        <v>0</v>
      </c>
      <c r="BK30" s="1"/>
      <c r="BL30" s="1"/>
      <c r="BM30" s="1"/>
      <c r="BN30" s="1">
        <f t="shared" si="166"/>
        <v>0</v>
      </c>
      <c r="BO30" s="1"/>
      <c r="BP30" s="1"/>
      <c r="BQ30" s="1"/>
      <c r="BR30" s="1"/>
      <c r="BS30" s="1"/>
      <c r="BT30" s="1">
        <f>BS30</f>
        <v>0</v>
      </c>
      <c r="BU30" s="1">
        <v>0</v>
      </c>
      <c r="BV30" s="12">
        <f>BR30-BQ30</f>
        <v>0</v>
      </c>
      <c r="BW30" s="11"/>
      <c r="BX30" s="2"/>
      <c r="BY30" s="88" t="str">
        <f t="shared" si="84"/>
        <v/>
      </c>
      <c r="BZ30" s="2" t="str">
        <f t="shared" si="85"/>
        <v/>
      </c>
      <c r="CA30" s="1"/>
      <c r="CB30" s="1"/>
      <c r="CC30" s="1"/>
      <c r="CD30" s="1"/>
      <c r="CE30" s="1"/>
      <c r="CF30" s="1">
        <f t="shared" si="168"/>
        <v>0</v>
      </c>
      <c r="CG30" s="1"/>
      <c r="CH30" s="1">
        <f t="shared" si="169"/>
        <v>0</v>
      </c>
      <c r="CI30" s="1"/>
      <c r="CJ30" s="1"/>
      <c r="CK30" s="1"/>
      <c r="CL30" s="1">
        <f t="shared" si="170"/>
        <v>0</v>
      </c>
      <c r="CM30" s="1"/>
      <c r="CN30" s="1"/>
      <c r="CO30" s="1"/>
      <c r="CP30" s="1"/>
      <c r="CQ30" s="1"/>
      <c r="CR30" s="1">
        <f>CQ30</f>
        <v>0</v>
      </c>
      <c r="CS30" s="1">
        <v>0</v>
      </c>
      <c r="CT30" s="12">
        <f>CP30-CO30</f>
        <v>0</v>
      </c>
      <c r="CU30" s="11"/>
      <c r="CV30" s="2"/>
      <c r="CW30" s="88"/>
      <c r="CX30" s="88" t="str">
        <f t="shared" si="87"/>
        <v/>
      </c>
      <c r="CY30" s="52">
        <f t="shared" si="18"/>
        <v>200000</v>
      </c>
      <c r="CZ30" s="52"/>
      <c r="DA30" s="1">
        <v>137060.97262665699</v>
      </c>
      <c r="DB30" s="52"/>
      <c r="DC30" s="1">
        <f t="shared" si="19"/>
        <v>200000</v>
      </c>
      <c r="DD30" s="1"/>
      <c r="DE30" s="1">
        <f t="shared" si="173"/>
        <v>137060.97262665699</v>
      </c>
      <c r="DF30" s="1"/>
      <c r="DG30" s="1">
        <f t="shared" si="21"/>
        <v>0</v>
      </c>
      <c r="DH30" s="1"/>
      <c r="DI30" s="1"/>
      <c r="DJ30" s="1"/>
      <c r="DK30" s="1"/>
      <c r="DL30" s="1"/>
      <c r="DM30" s="43">
        <f t="shared" si="174"/>
        <v>200000</v>
      </c>
      <c r="DN30" s="1"/>
      <c r="DO30" s="1">
        <v>200000</v>
      </c>
      <c r="DP30" s="1"/>
      <c r="DQ30" s="1"/>
      <c r="DR30" s="59"/>
      <c r="DS30" s="25">
        <f>CV30-CU30</f>
        <v>0</v>
      </c>
      <c r="DT30" s="95" t="str">
        <f t="shared" si="16"/>
        <v/>
      </c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>
        <f>DN30-DM30</f>
        <v>-200000</v>
      </c>
      <c r="EJ30" s="100">
        <f t="shared" si="23"/>
        <v>0</v>
      </c>
      <c r="EK30" s="29">
        <f>DP30-DO30</f>
        <v>-200000</v>
      </c>
      <c r="EL30" s="100">
        <f t="shared" si="24"/>
        <v>0</v>
      </c>
      <c r="EM30" s="29">
        <f>DR30-DQ30</f>
        <v>0</v>
      </c>
      <c r="EN30" s="105" t="str">
        <f t="shared" si="25"/>
        <v/>
      </c>
    </row>
    <row r="31" spans="1:145" ht="14.1" customHeight="1" x14ac:dyDescent="0.25">
      <c r="A31" s="140"/>
      <c r="B31" s="5" t="s">
        <v>50</v>
      </c>
      <c r="C31" s="6">
        <f>SUM(C32:C34)</f>
        <v>0</v>
      </c>
      <c r="D31" s="7">
        <f t="shared" ref="D31" si="175">SUM(D32:D34)</f>
        <v>0</v>
      </c>
      <c r="E31" s="81" t="str">
        <f t="shared" si="72"/>
        <v/>
      </c>
      <c r="F31" s="81" t="str">
        <f t="shared" si="73"/>
        <v/>
      </c>
      <c r="G31" s="8"/>
      <c r="H31" s="8">
        <f>SUM(H32:H34)</f>
        <v>0</v>
      </c>
      <c r="I31" s="8"/>
      <c r="J31" s="8">
        <f>SUM(J32:J34)</f>
        <v>0</v>
      </c>
      <c r="K31" s="8"/>
      <c r="L31" s="8">
        <f>SUM(L32:L34)</f>
        <v>0</v>
      </c>
      <c r="M31" s="8"/>
      <c r="N31" s="8">
        <f>SUM(N32:N34)</f>
        <v>0</v>
      </c>
      <c r="O31" s="8"/>
      <c r="P31" s="8">
        <f>SUM(P32:P34)</f>
        <v>0</v>
      </c>
      <c r="Q31" s="8"/>
      <c r="R31" s="8">
        <f>SUM(R32:R34)</f>
        <v>0</v>
      </c>
      <c r="S31" s="8"/>
      <c r="T31" s="8"/>
      <c r="U31" s="9">
        <f t="shared" ref="U31:Y31" si="176">SUM(U32:U34)</f>
        <v>0</v>
      </c>
      <c r="V31" s="9">
        <f t="shared" si="176"/>
        <v>0</v>
      </c>
      <c r="W31" s="9">
        <f t="shared" si="176"/>
        <v>0</v>
      </c>
      <c r="X31" s="9">
        <f t="shared" si="176"/>
        <v>0</v>
      </c>
      <c r="Y31" s="9">
        <f t="shared" si="176"/>
        <v>0</v>
      </c>
      <c r="Z31" s="9">
        <f t="shared" ref="Z31:DR31" si="177">SUM(Z32:Z34)</f>
        <v>0</v>
      </c>
      <c r="AA31" s="6">
        <f>SUM(AA32:AA34)</f>
        <v>0</v>
      </c>
      <c r="AB31" s="7">
        <f t="shared" ref="AB31" si="178">SUM(AB32:AB34)</f>
        <v>0</v>
      </c>
      <c r="AC31" s="87" t="str">
        <f t="shared" si="76"/>
        <v/>
      </c>
      <c r="AD31" s="87" t="str">
        <f t="shared" si="77"/>
        <v/>
      </c>
      <c r="AE31" s="8"/>
      <c r="AF31" s="8">
        <f>SUM(AF32:AF34)</f>
        <v>0</v>
      </c>
      <c r="AG31" s="8"/>
      <c r="AH31" s="8">
        <f>SUM(AH32:AH34)</f>
        <v>0</v>
      </c>
      <c r="AI31" s="8"/>
      <c r="AJ31" s="8">
        <f>SUM(AJ32:AJ34)</f>
        <v>0</v>
      </c>
      <c r="AK31" s="8"/>
      <c r="AL31" s="8">
        <f>SUM(AL32:AL34)</f>
        <v>0</v>
      </c>
      <c r="AM31" s="8"/>
      <c r="AN31" s="8">
        <f>SUM(AN32:AN34)</f>
        <v>0</v>
      </c>
      <c r="AO31" s="8"/>
      <c r="AP31" s="8">
        <f>SUM(AP32:AP34)</f>
        <v>0</v>
      </c>
      <c r="AQ31" s="8"/>
      <c r="AR31" s="8"/>
      <c r="AS31" s="8">
        <f t="shared" ref="AS31:AX31" si="179">SUM(AS32:AS34)</f>
        <v>0</v>
      </c>
      <c r="AT31" s="8">
        <f t="shared" si="179"/>
        <v>0</v>
      </c>
      <c r="AU31" s="8">
        <f t="shared" si="179"/>
        <v>0</v>
      </c>
      <c r="AV31" s="8">
        <f t="shared" si="179"/>
        <v>0</v>
      </c>
      <c r="AW31" s="8">
        <f t="shared" si="179"/>
        <v>0</v>
      </c>
      <c r="AX31" s="9">
        <f t="shared" si="179"/>
        <v>0</v>
      </c>
      <c r="AY31" s="6">
        <f>SUM(AY32:AY34)</f>
        <v>0</v>
      </c>
      <c r="AZ31" s="7">
        <f t="shared" ref="AZ31" si="180">SUM(AZ32:AZ34)</f>
        <v>0</v>
      </c>
      <c r="BA31" s="87" t="str">
        <f t="shared" si="80"/>
        <v/>
      </c>
      <c r="BB31" s="87" t="str">
        <f t="shared" si="81"/>
        <v/>
      </c>
      <c r="BC31" s="8"/>
      <c r="BD31" s="8">
        <f>SUM(BD32:BD34)</f>
        <v>0</v>
      </c>
      <c r="BE31" s="8"/>
      <c r="BF31" s="8">
        <f>SUM(BF32:BF34)</f>
        <v>0</v>
      </c>
      <c r="BG31" s="8"/>
      <c r="BH31" s="8">
        <f>SUM(BH32:BH34)</f>
        <v>0</v>
      </c>
      <c r="BI31" s="8"/>
      <c r="BJ31" s="8">
        <f>SUM(BJ32:BJ34)</f>
        <v>0</v>
      </c>
      <c r="BK31" s="8"/>
      <c r="BL31" s="8">
        <f>SUM(BL32:BL34)</f>
        <v>0</v>
      </c>
      <c r="BM31" s="8"/>
      <c r="BN31" s="8">
        <f>SUM(BN32:BN34)</f>
        <v>0</v>
      </c>
      <c r="BO31" s="8"/>
      <c r="BP31" s="8"/>
      <c r="BQ31" s="8">
        <f t="shared" ref="BQ31:BV31" si="181">SUM(BQ32:BQ34)</f>
        <v>0</v>
      </c>
      <c r="BR31" s="8">
        <f t="shared" si="181"/>
        <v>0</v>
      </c>
      <c r="BS31" s="8">
        <f t="shared" si="181"/>
        <v>0</v>
      </c>
      <c r="BT31" s="8">
        <f t="shared" si="181"/>
        <v>0</v>
      </c>
      <c r="BU31" s="8">
        <f t="shared" si="181"/>
        <v>0</v>
      </c>
      <c r="BV31" s="9">
        <f t="shared" si="181"/>
        <v>0</v>
      </c>
      <c r="BW31" s="6">
        <f>SUM(BW32:BW34)</f>
        <v>0</v>
      </c>
      <c r="BX31" s="7">
        <f t="shared" ref="BX31" si="182">SUM(BX32:BX34)</f>
        <v>0</v>
      </c>
      <c r="BY31" s="87" t="str">
        <f t="shared" si="84"/>
        <v/>
      </c>
      <c r="BZ31" s="7" t="str">
        <f t="shared" si="85"/>
        <v/>
      </c>
      <c r="CA31" s="8"/>
      <c r="CB31" s="8">
        <f>SUM(CB32:CB34)</f>
        <v>0</v>
      </c>
      <c r="CC31" s="8"/>
      <c r="CD31" s="8">
        <f>SUM(CD32:CD34)</f>
        <v>0</v>
      </c>
      <c r="CE31" s="8"/>
      <c r="CF31" s="8">
        <f>SUM(CF32:CF34)</f>
        <v>0</v>
      </c>
      <c r="CG31" s="8"/>
      <c r="CH31" s="8">
        <f>SUM(CH32:CH34)</f>
        <v>0</v>
      </c>
      <c r="CI31" s="8"/>
      <c r="CJ31" s="8">
        <f>SUM(CJ32:CJ34)</f>
        <v>0</v>
      </c>
      <c r="CK31" s="8"/>
      <c r="CL31" s="8">
        <f>SUM(CL32:CL34)</f>
        <v>0</v>
      </c>
      <c r="CM31" s="8"/>
      <c r="CN31" s="8"/>
      <c r="CO31" s="8">
        <f t="shared" ref="CO31:CT31" si="183">SUM(CO32:CO34)</f>
        <v>0</v>
      </c>
      <c r="CP31" s="8">
        <f t="shared" si="183"/>
        <v>0</v>
      </c>
      <c r="CQ31" s="8">
        <f t="shared" si="183"/>
        <v>0</v>
      </c>
      <c r="CR31" s="8">
        <f t="shared" si="183"/>
        <v>0</v>
      </c>
      <c r="CS31" s="8">
        <f t="shared" si="183"/>
        <v>0</v>
      </c>
      <c r="CT31" s="9">
        <f t="shared" si="183"/>
        <v>0</v>
      </c>
      <c r="CU31" s="6">
        <f t="shared" si="177"/>
        <v>339.07</v>
      </c>
      <c r="CV31" s="7">
        <f t="shared" si="177"/>
        <v>0</v>
      </c>
      <c r="CW31" s="87">
        <f>IFERROR((CU31/$CU$75*100),"")</f>
        <v>1.9353310502283105</v>
      </c>
      <c r="CX31" s="87" t="str">
        <f t="shared" si="87"/>
        <v/>
      </c>
      <c r="CY31" s="8">
        <f t="shared" si="18"/>
        <v>1600357</v>
      </c>
      <c r="CZ31" s="8">
        <f>SUM(CZ32:CZ34)</f>
        <v>0</v>
      </c>
      <c r="DA31" s="8">
        <f>SUM(DA32:DA34)</f>
        <v>1096732.4348493943</v>
      </c>
      <c r="DB31" s="8">
        <f>SUM(DB32:DB34)</f>
        <v>0</v>
      </c>
      <c r="DC31" s="8">
        <f t="shared" si="19"/>
        <v>1525357</v>
      </c>
      <c r="DD31" s="8">
        <f>SUM(DD32:DD34)</f>
        <v>0</v>
      </c>
      <c r="DE31" s="8">
        <f>SUM(DE32:DE34)</f>
        <v>1045334.570114398</v>
      </c>
      <c r="DF31" s="8">
        <f>SUM(DF32:DF34)</f>
        <v>0</v>
      </c>
      <c r="DG31" s="8">
        <f t="shared" si="21"/>
        <v>75000</v>
      </c>
      <c r="DH31" s="8">
        <f>SUM(DH32:DH34)</f>
        <v>0</v>
      </c>
      <c r="DI31" s="8">
        <f>SUM(DI32:DI34)</f>
        <v>51397.864734996365</v>
      </c>
      <c r="DJ31" s="8">
        <f>SUM(DJ32:DJ34)</f>
        <v>0</v>
      </c>
      <c r="DK31" s="8">
        <f t="shared" ref="DK31:DK32" si="184">CY31/CU31</f>
        <v>4719.8425103960835</v>
      </c>
      <c r="DL31" s="8"/>
      <c r="DM31" s="35">
        <f t="shared" si="177"/>
        <v>1600357</v>
      </c>
      <c r="DN31" s="8">
        <f t="shared" si="177"/>
        <v>0</v>
      </c>
      <c r="DO31" s="8">
        <f t="shared" si="177"/>
        <v>1525357</v>
      </c>
      <c r="DP31" s="8">
        <f>SUM(DP32:DP34)</f>
        <v>0</v>
      </c>
      <c r="DQ31" s="8">
        <f t="shared" si="177"/>
        <v>75000</v>
      </c>
      <c r="DR31" s="60">
        <f t="shared" si="177"/>
        <v>0</v>
      </c>
      <c r="DS31" s="24">
        <f>SUM(DS32:DS34)</f>
        <v>-339.07</v>
      </c>
      <c r="DT31" s="94">
        <f t="shared" si="16"/>
        <v>0</v>
      </c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8"/>
      <c r="EG31" s="28"/>
      <c r="EH31" s="28"/>
      <c r="EI31" s="28">
        <f>SUM(EI32:EI34)</f>
        <v>-1600357</v>
      </c>
      <c r="EJ31" s="94">
        <f t="shared" si="23"/>
        <v>0</v>
      </c>
      <c r="EK31" s="28">
        <f>SUM(EK32:EK34)</f>
        <v>-1525357</v>
      </c>
      <c r="EL31" s="94">
        <f t="shared" si="24"/>
        <v>0</v>
      </c>
      <c r="EM31" s="28">
        <f>SUM(EM32:EM34)</f>
        <v>-75000</v>
      </c>
      <c r="EN31" s="106">
        <f t="shared" si="25"/>
        <v>0</v>
      </c>
    </row>
    <row r="32" spans="1:145" ht="14.1" customHeight="1" x14ac:dyDescent="0.25">
      <c r="A32" s="140"/>
      <c r="B32" s="10" t="s">
        <v>4</v>
      </c>
      <c r="C32" s="11"/>
      <c r="D32" s="2"/>
      <c r="E32" s="82" t="str">
        <f t="shared" si="72"/>
        <v/>
      </c>
      <c r="F32" s="82" t="str">
        <f t="shared" si="73"/>
        <v/>
      </c>
      <c r="G32" s="1"/>
      <c r="H32" s="1"/>
      <c r="I32" s="1"/>
      <c r="J32" s="1"/>
      <c r="K32" s="1"/>
      <c r="L32" s="1">
        <f t="shared" ref="L32:L34" si="185">H32-P32</f>
        <v>0</v>
      </c>
      <c r="M32" s="1"/>
      <c r="N32" s="1">
        <f t="shared" ref="N32:N34" si="186">J32-R32</f>
        <v>0</v>
      </c>
      <c r="O32" s="1"/>
      <c r="P32" s="1"/>
      <c r="Q32" s="1"/>
      <c r="R32" s="1">
        <f t="shared" ref="R32:R34" si="187">IFERROR((P32/H32*J32),0)</f>
        <v>0</v>
      </c>
      <c r="S32" s="1"/>
      <c r="T32" s="1"/>
      <c r="U32" s="1"/>
      <c r="V32" s="1"/>
      <c r="W32" s="1"/>
      <c r="X32" s="1">
        <f>V32</f>
        <v>0</v>
      </c>
      <c r="Y32" s="1">
        <v>0</v>
      </c>
      <c r="Z32" s="12">
        <v>0</v>
      </c>
      <c r="AA32" s="11"/>
      <c r="AB32" s="2"/>
      <c r="AC32" s="88" t="str">
        <f t="shared" si="76"/>
        <v/>
      </c>
      <c r="AD32" s="88" t="str">
        <f t="shared" si="77"/>
        <v/>
      </c>
      <c r="AE32" s="1"/>
      <c r="AF32" s="1"/>
      <c r="AG32" s="1"/>
      <c r="AH32" s="1"/>
      <c r="AI32" s="1"/>
      <c r="AJ32" s="1">
        <f t="shared" ref="AJ32:AJ34" si="188">AF32-AN32</f>
        <v>0</v>
      </c>
      <c r="AK32" s="1"/>
      <c r="AL32" s="1">
        <f t="shared" ref="AL32:AL34" si="189">AH32-AP32</f>
        <v>0</v>
      </c>
      <c r="AM32" s="1"/>
      <c r="AN32" s="1"/>
      <c r="AO32" s="1"/>
      <c r="AP32" s="1">
        <f t="shared" ref="AP32:AP34" si="190">IFERROR((AN32/AF32*AH32),0)</f>
        <v>0</v>
      </c>
      <c r="AQ32" s="1"/>
      <c r="AR32" s="1"/>
      <c r="AS32" s="1"/>
      <c r="AT32" s="1"/>
      <c r="AU32" s="1"/>
      <c r="AV32" s="1">
        <f>AT32</f>
        <v>0</v>
      </c>
      <c r="AW32" s="1">
        <v>0</v>
      </c>
      <c r="AX32" s="12">
        <v>0</v>
      </c>
      <c r="AY32" s="11"/>
      <c r="AZ32" s="2"/>
      <c r="BA32" s="88" t="str">
        <f t="shared" si="80"/>
        <v/>
      </c>
      <c r="BB32" s="88" t="str">
        <f t="shared" si="81"/>
        <v/>
      </c>
      <c r="BC32" s="1"/>
      <c r="BD32" s="1"/>
      <c r="BE32" s="1"/>
      <c r="BF32" s="1"/>
      <c r="BG32" s="1"/>
      <c r="BH32" s="1">
        <f t="shared" ref="BH32:BH34" si="191">BD32-BL32</f>
        <v>0</v>
      </c>
      <c r="BI32" s="1"/>
      <c r="BJ32" s="1">
        <f t="shared" ref="BJ32:BJ34" si="192">BF32-BN32</f>
        <v>0</v>
      </c>
      <c r="BK32" s="1"/>
      <c r="BL32" s="1"/>
      <c r="BM32" s="1"/>
      <c r="BN32" s="1">
        <f t="shared" ref="BN32:BN34" si="193">IFERROR((BL32/BD32*BF32),0)</f>
        <v>0</v>
      </c>
      <c r="BO32" s="1"/>
      <c r="BP32" s="1"/>
      <c r="BQ32" s="1"/>
      <c r="BR32" s="1"/>
      <c r="BS32" s="1"/>
      <c r="BT32" s="1">
        <f>BR32</f>
        <v>0</v>
      </c>
      <c r="BU32" s="1">
        <v>0</v>
      </c>
      <c r="BV32" s="12">
        <v>0</v>
      </c>
      <c r="BW32" s="11"/>
      <c r="BX32" s="2"/>
      <c r="BY32" s="88" t="str">
        <f t="shared" si="84"/>
        <v/>
      </c>
      <c r="BZ32" s="2" t="str">
        <f t="shared" si="85"/>
        <v/>
      </c>
      <c r="CA32" s="1"/>
      <c r="CB32" s="1"/>
      <c r="CC32" s="1"/>
      <c r="CD32" s="1"/>
      <c r="CE32" s="1"/>
      <c r="CF32" s="1">
        <f t="shared" ref="CF32:CF34" si="194">CB32-CJ32</f>
        <v>0</v>
      </c>
      <c r="CG32" s="1"/>
      <c r="CH32" s="1">
        <f t="shared" ref="CH32:CH34" si="195">CD32-CL32</f>
        <v>0</v>
      </c>
      <c r="CI32" s="1"/>
      <c r="CJ32" s="1"/>
      <c r="CK32" s="1"/>
      <c r="CL32" s="1">
        <f t="shared" ref="CL32:CL34" si="196">IFERROR((CJ32/CB32*CD32),0)</f>
        <v>0</v>
      </c>
      <c r="CM32" s="1"/>
      <c r="CN32" s="1"/>
      <c r="CO32" s="1"/>
      <c r="CP32" s="1"/>
      <c r="CQ32" s="1"/>
      <c r="CR32" s="1">
        <f>CP32</f>
        <v>0</v>
      </c>
      <c r="CS32" s="1">
        <v>0</v>
      </c>
      <c r="CT32" s="12">
        <v>0</v>
      </c>
      <c r="CU32" s="11">
        <v>339.07</v>
      </c>
      <c r="CV32" s="2">
        <f t="shared" ref="CV32:CV33" si="197">IF($CU$5="2020. gada 3 mēneši",D32,IF($CU$5="2020. gada 6 mēneši",D32+AB32,IF($CU$5="2020. gada 9 mēneši",D32+AB32+AZ32,IF($CU$5="2020. gada 12 mēneši",D32+AB32+AZ32+BX32,"Pārbaudīt"))))</f>
        <v>0</v>
      </c>
      <c r="CW32" s="88">
        <f>IFERROR((CU32/$CU$75*100),"")</f>
        <v>1.9353310502283105</v>
      </c>
      <c r="CX32" s="88" t="str">
        <f t="shared" si="87"/>
        <v/>
      </c>
      <c r="CY32" s="52">
        <f t="shared" si="18"/>
        <v>1570357</v>
      </c>
      <c r="CZ32" s="52"/>
      <c r="DA32" s="1">
        <v>1076173.2889553958</v>
      </c>
      <c r="DB32" s="52"/>
      <c r="DC32" s="1">
        <f t="shared" si="19"/>
        <v>1495357</v>
      </c>
      <c r="DD32" s="1"/>
      <c r="DE32" s="1">
        <f>DC32/CY32*DA32</f>
        <v>1024775.4242203995</v>
      </c>
      <c r="DF32" s="1"/>
      <c r="DG32" s="1">
        <f t="shared" si="21"/>
        <v>75000</v>
      </c>
      <c r="DH32" s="1"/>
      <c r="DI32" s="1">
        <f>DG32/CY32*DA32</f>
        <v>51397.864734996365</v>
      </c>
      <c r="DJ32" s="1"/>
      <c r="DK32" s="1">
        <f t="shared" si="184"/>
        <v>4631.3652048249623</v>
      </c>
      <c r="DL32" s="1"/>
      <c r="DM32" s="43">
        <f>DO32+DQ32</f>
        <v>1570357</v>
      </c>
      <c r="DN32" s="1"/>
      <c r="DO32" s="1">
        <v>1495357</v>
      </c>
      <c r="DP32" s="1"/>
      <c r="DQ32" s="1">
        <v>75000</v>
      </c>
      <c r="DR32" s="59"/>
      <c r="DS32" s="25">
        <f>CV32-CU32</f>
        <v>-339.07</v>
      </c>
      <c r="DT32" s="95">
        <f t="shared" si="16"/>
        <v>0</v>
      </c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>
        <f>DN32-DM32</f>
        <v>-1570357</v>
      </c>
      <c r="EJ32" s="100">
        <f t="shared" si="23"/>
        <v>0</v>
      </c>
      <c r="EK32" s="29">
        <f>DP32-DO32</f>
        <v>-1495357</v>
      </c>
      <c r="EL32" s="100">
        <f t="shared" si="24"/>
        <v>0</v>
      </c>
      <c r="EM32" s="29">
        <f>DR32-DQ32</f>
        <v>-75000</v>
      </c>
      <c r="EN32" s="105">
        <f t="shared" si="25"/>
        <v>0</v>
      </c>
    </row>
    <row r="33" spans="1:144" ht="14.1" customHeight="1" x14ac:dyDescent="0.25">
      <c r="A33" s="140"/>
      <c r="B33" s="10" t="s">
        <v>3</v>
      </c>
      <c r="C33" s="11"/>
      <c r="D33" s="2"/>
      <c r="E33" s="82" t="str">
        <f t="shared" si="72"/>
        <v/>
      </c>
      <c r="F33" s="82" t="str">
        <f t="shared" si="73"/>
        <v/>
      </c>
      <c r="G33" s="1"/>
      <c r="H33" s="1"/>
      <c r="I33" s="1"/>
      <c r="J33" s="1"/>
      <c r="K33" s="1"/>
      <c r="L33" s="1">
        <f t="shared" si="185"/>
        <v>0</v>
      </c>
      <c r="M33" s="1"/>
      <c r="N33" s="1">
        <f t="shared" si="186"/>
        <v>0</v>
      </c>
      <c r="O33" s="1"/>
      <c r="P33" s="1"/>
      <c r="Q33" s="1"/>
      <c r="R33" s="1">
        <f t="shared" si="187"/>
        <v>0</v>
      </c>
      <c r="S33" s="1"/>
      <c r="T33" s="1"/>
      <c r="U33" s="1"/>
      <c r="V33" s="1"/>
      <c r="W33" s="1"/>
      <c r="X33" s="1">
        <f>V33</f>
        <v>0</v>
      </c>
      <c r="Y33" s="1">
        <v>0</v>
      </c>
      <c r="Z33" s="12">
        <f t="shared" ref="Z33:Z69" si="198">V33-X33</f>
        <v>0</v>
      </c>
      <c r="AA33" s="11"/>
      <c r="AB33" s="2"/>
      <c r="AC33" s="88" t="str">
        <f t="shared" si="76"/>
        <v/>
      </c>
      <c r="AD33" s="88" t="str">
        <f t="shared" si="77"/>
        <v/>
      </c>
      <c r="AE33" s="1"/>
      <c r="AF33" s="1"/>
      <c r="AG33" s="1"/>
      <c r="AH33" s="1"/>
      <c r="AI33" s="1"/>
      <c r="AJ33" s="1">
        <f t="shared" si="188"/>
        <v>0</v>
      </c>
      <c r="AK33" s="1"/>
      <c r="AL33" s="1">
        <f t="shared" si="189"/>
        <v>0</v>
      </c>
      <c r="AM33" s="1"/>
      <c r="AN33" s="1"/>
      <c r="AO33" s="1"/>
      <c r="AP33" s="1">
        <f t="shared" si="190"/>
        <v>0</v>
      </c>
      <c r="AQ33" s="1"/>
      <c r="AR33" s="1"/>
      <c r="AS33" s="1"/>
      <c r="AT33" s="1"/>
      <c r="AU33" s="1"/>
      <c r="AV33" s="1">
        <f>AT33</f>
        <v>0</v>
      </c>
      <c r="AW33" s="1">
        <v>0</v>
      </c>
      <c r="AX33" s="12">
        <f t="shared" ref="AX33" si="199">AT33-AV33</f>
        <v>0</v>
      </c>
      <c r="AY33" s="11"/>
      <c r="AZ33" s="2"/>
      <c r="BA33" s="88" t="str">
        <f t="shared" si="80"/>
        <v/>
      </c>
      <c r="BB33" s="88" t="str">
        <f t="shared" si="81"/>
        <v/>
      </c>
      <c r="BC33" s="1"/>
      <c r="BD33" s="1"/>
      <c r="BE33" s="1"/>
      <c r="BF33" s="1"/>
      <c r="BG33" s="1"/>
      <c r="BH33" s="1">
        <f t="shared" si="191"/>
        <v>0</v>
      </c>
      <c r="BI33" s="1"/>
      <c r="BJ33" s="1">
        <f t="shared" si="192"/>
        <v>0</v>
      </c>
      <c r="BK33" s="1"/>
      <c r="BL33" s="1"/>
      <c r="BM33" s="1"/>
      <c r="BN33" s="1">
        <f t="shared" si="193"/>
        <v>0</v>
      </c>
      <c r="BO33" s="1"/>
      <c r="BP33" s="1"/>
      <c r="BQ33" s="1"/>
      <c r="BR33" s="1"/>
      <c r="BS33" s="1"/>
      <c r="BT33" s="1">
        <f>BR33</f>
        <v>0</v>
      </c>
      <c r="BU33" s="1">
        <v>0</v>
      </c>
      <c r="BV33" s="12">
        <f t="shared" ref="BV33" si="200">BR33-BT33</f>
        <v>0</v>
      </c>
      <c r="BW33" s="11"/>
      <c r="BX33" s="2"/>
      <c r="BY33" s="88" t="str">
        <f t="shared" si="84"/>
        <v/>
      </c>
      <c r="BZ33" s="2" t="str">
        <f t="shared" si="85"/>
        <v/>
      </c>
      <c r="CA33" s="1"/>
      <c r="CB33" s="1"/>
      <c r="CC33" s="1"/>
      <c r="CD33" s="1"/>
      <c r="CE33" s="1"/>
      <c r="CF33" s="1">
        <f t="shared" si="194"/>
        <v>0</v>
      </c>
      <c r="CG33" s="1"/>
      <c r="CH33" s="1">
        <f t="shared" si="195"/>
        <v>0</v>
      </c>
      <c r="CI33" s="1"/>
      <c r="CJ33" s="1"/>
      <c r="CK33" s="1"/>
      <c r="CL33" s="1">
        <f t="shared" si="196"/>
        <v>0</v>
      </c>
      <c r="CM33" s="1"/>
      <c r="CN33" s="1"/>
      <c r="CO33" s="1"/>
      <c r="CP33" s="1"/>
      <c r="CQ33" s="1"/>
      <c r="CR33" s="1">
        <f>CP33</f>
        <v>0</v>
      </c>
      <c r="CS33" s="1">
        <v>0</v>
      </c>
      <c r="CT33" s="12">
        <f t="shared" ref="CT33" si="201">CP33-CR33</f>
        <v>0</v>
      </c>
      <c r="CU33" s="11">
        <v>0</v>
      </c>
      <c r="CV33" s="2">
        <f t="shared" si="197"/>
        <v>0</v>
      </c>
      <c r="CW33" s="88">
        <f>IFERROR((CU33/$CU$75*100),"")</f>
        <v>0</v>
      </c>
      <c r="CX33" s="88" t="str">
        <f t="shared" si="87"/>
        <v/>
      </c>
      <c r="CY33" s="52">
        <f t="shared" si="18"/>
        <v>0</v>
      </c>
      <c r="CZ33" s="52"/>
      <c r="DA33" s="1">
        <v>0</v>
      </c>
      <c r="DB33" s="52"/>
      <c r="DC33" s="1">
        <f t="shared" si="19"/>
        <v>0</v>
      </c>
      <c r="DD33" s="1"/>
      <c r="DE33" s="1">
        <v>0</v>
      </c>
      <c r="DF33" s="1"/>
      <c r="DG33" s="1">
        <f t="shared" si="21"/>
        <v>0</v>
      </c>
      <c r="DH33" s="1"/>
      <c r="DI33" s="1"/>
      <c r="DJ33" s="1"/>
      <c r="DK33" s="1"/>
      <c r="DL33" s="1"/>
      <c r="DM33" s="43">
        <f t="shared" ref="DM33:DM34" si="202">DO33+DQ33</f>
        <v>0</v>
      </c>
      <c r="DN33" s="1"/>
      <c r="DO33" s="1"/>
      <c r="DP33" s="1"/>
      <c r="DQ33" s="1"/>
      <c r="DR33" s="59"/>
      <c r="DS33" s="25">
        <f>CV33-CU33</f>
        <v>0</v>
      </c>
      <c r="DT33" s="95" t="str">
        <f t="shared" si="16"/>
        <v/>
      </c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>
        <f>DN33-DM33</f>
        <v>0</v>
      </c>
      <c r="EJ33" s="100" t="str">
        <f t="shared" si="23"/>
        <v/>
      </c>
      <c r="EK33" s="29">
        <f>DP33-DO33</f>
        <v>0</v>
      </c>
      <c r="EL33" s="100" t="str">
        <f t="shared" si="24"/>
        <v/>
      </c>
      <c r="EM33" s="29">
        <f>DR33-DQ33</f>
        <v>0</v>
      </c>
      <c r="EN33" s="105" t="str">
        <f t="shared" si="25"/>
        <v/>
      </c>
    </row>
    <row r="34" spans="1:144" ht="14.1" customHeight="1" x14ac:dyDescent="0.25">
      <c r="A34" s="140"/>
      <c r="B34" s="10" t="s">
        <v>27</v>
      </c>
      <c r="C34" s="11"/>
      <c r="D34" s="2"/>
      <c r="E34" s="82" t="str">
        <f t="shared" si="72"/>
        <v/>
      </c>
      <c r="F34" s="82" t="str">
        <f t="shared" si="73"/>
        <v/>
      </c>
      <c r="G34" s="1"/>
      <c r="H34" s="1"/>
      <c r="I34" s="1"/>
      <c r="J34" s="1"/>
      <c r="K34" s="1"/>
      <c r="L34" s="1">
        <f t="shared" si="185"/>
        <v>0</v>
      </c>
      <c r="M34" s="1"/>
      <c r="N34" s="1">
        <f t="shared" si="186"/>
        <v>0</v>
      </c>
      <c r="O34" s="1"/>
      <c r="P34" s="1"/>
      <c r="Q34" s="1"/>
      <c r="R34" s="1">
        <f t="shared" si="187"/>
        <v>0</v>
      </c>
      <c r="S34" s="1"/>
      <c r="T34" s="1"/>
      <c r="U34" s="1"/>
      <c r="V34" s="1"/>
      <c r="W34" s="1"/>
      <c r="X34" s="1">
        <f>W34</f>
        <v>0</v>
      </c>
      <c r="Y34" s="1">
        <v>0</v>
      </c>
      <c r="Z34" s="12">
        <f>V34-U34</f>
        <v>0</v>
      </c>
      <c r="AA34" s="11"/>
      <c r="AB34" s="2"/>
      <c r="AC34" s="88" t="str">
        <f t="shared" si="76"/>
        <v/>
      </c>
      <c r="AD34" s="88" t="str">
        <f t="shared" si="77"/>
        <v/>
      </c>
      <c r="AE34" s="1"/>
      <c r="AF34" s="1"/>
      <c r="AG34" s="1"/>
      <c r="AH34" s="1"/>
      <c r="AI34" s="1"/>
      <c r="AJ34" s="1">
        <f t="shared" si="188"/>
        <v>0</v>
      </c>
      <c r="AK34" s="1"/>
      <c r="AL34" s="1">
        <f t="shared" si="189"/>
        <v>0</v>
      </c>
      <c r="AM34" s="1"/>
      <c r="AN34" s="1"/>
      <c r="AO34" s="1"/>
      <c r="AP34" s="1">
        <f t="shared" si="190"/>
        <v>0</v>
      </c>
      <c r="AQ34" s="1"/>
      <c r="AR34" s="1"/>
      <c r="AS34" s="1"/>
      <c r="AT34" s="1"/>
      <c r="AU34" s="1"/>
      <c r="AV34" s="1">
        <f>AU34</f>
        <v>0</v>
      </c>
      <c r="AW34" s="1">
        <v>0</v>
      </c>
      <c r="AX34" s="12">
        <f>AT34-AS34</f>
        <v>0</v>
      </c>
      <c r="AY34" s="11"/>
      <c r="AZ34" s="2"/>
      <c r="BA34" s="88" t="str">
        <f t="shared" si="80"/>
        <v/>
      </c>
      <c r="BB34" s="88" t="str">
        <f t="shared" si="81"/>
        <v/>
      </c>
      <c r="BC34" s="1"/>
      <c r="BD34" s="1"/>
      <c r="BE34" s="1"/>
      <c r="BF34" s="1"/>
      <c r="BG34" s="1"/>
      <c r="BH34" s="1">
        <f t="shared" si="191"/>
        <v>0</v>
      </c>
      <c r="BI34" s="1"/>
      <c r="BJ34" s="1">
        <f t="shared" si="192"/>
        <v>0</v>
      </c>
      <c r="BK34" s="1"/>
      <c r="BL34" s="1"/>
      <c r="BM34" s="1"/>
      <c r="BN34" s="1">
        <f t="shared" si="193"/>
        <v>0</v>
      </c>
      <c r="BO34" s="1"/>
      <c r="BP34" s="1"/>
      <c r="BQ34" s="1"/>
      <c r="BR34" s="1"/>
      <c r="BS34" s="1"/>
      <c r="BT34" s="1">
        <f>BS34</f>
        <v>0</v>
      </c>
      <c r="BU34" s="1">
        <v>0</v>
      </c>
      <c r="BV34" s="12">
        <f>BR34-BQ34</f>
        <v>0</v>
      </c>
      <c r="BW34" s="11"/>
      <c r="BX34" s="2"/>
      <c r="BY34" s="88" t="str">
        <f t="shared" si="84"/>
        <v/>
      </c>
      <c r="BZ34" s="2" t="str">
        <f t="shared" si="85"/>
        <v/>
      </c>
      <c r="CA34" s="1"/>
      <c r="CB34" s="1"/>
      <c r="CC34" s="1"/>
      <c r="CD34" s="1"/>
      <c r="CE34" s="1"/>
      <c r="CF34" s="1">
        <f t="shared" si="194"/>
        <v>0</v>
      </c>
      <c r="CG34" s="1"/>
      <c r="CH34" s="1">
        <f t="shared" si="195"/>
        <v>0</v>
      </c>
      <c r="CI34" s="1"/>
      <c r="CJ34" s="1"/>
      <c r="CK34" s="1"/>
      <c r="CL34" s="1">
        <f t="shared" si="196"/>
        <v>0</v>
      </c>
      <c r="CM34" s="1"/>
      <c r="CN34" s="1"/>
      <c r="CO34" s="1"/>
      <c r="CP34" s="1"/>
      <c r="CQ34" s="1"/>
      <c r="CR34" s="1">
        <f>CQ34</f>
        <v>0</v>
      </c>
      <c r="CS34" s="1">
        <v>0</v>
      </c>
      <c r="CT34" s="12">
        <f>CP34-CO34</f>
        <v>0</v>
      </c>
      <c r="CU34" s="11"/>
      <c r="CV34" s="2"/>
      <c r="CW34" s="88"/>
      <c r="CX34" s="88" t="str">
        <f t="shared" si="87"/>
        <v/>
      </c>
      <c r="CY34" s="52">
        <f t="shared" si="18"/>
        <v>30000</v>
      </c>
      <c r="CZ34" s="52"/>
      <c r="DA34" s="1">
        <v>20559.145893998546</v>
      </c>
      <c r="DB34" s="52"/>
      <c r="DC34" s="1">
        <f t="shared" si="19"/>
        <v>30000</v>
      </c>
      <c r="DD34" s="1"/>
      <c r="DE34" s="1">
        <f>DA34</f>
        <v>20559.145893998546</v>
      </c>
      <c r="DF34" s="1"/>
      <c r="DG34" s="1">
        <f t="shared" si="21"/>
        <v>0</v>
      </c>
      <c r="DH34" s="1"/>
      <c r="DI34" s="1"/>
      <c r="DJ34" s="1"/>
      <c r="DK34" s="1"/>
      <c r="DL34" s="1"/>
      <c r="DM34" s="43">
        <f t="shared" si="202"/>
        <v>30000</v>
      </c>
      <c r="DN34" s="1"/>
      <c r="DO34" s="1">
        <v>30000</v>
      </c>
      <c r="DP34" s="1"/>
      <c r="DQ34" s="1"/>
      <c r="DR34" s="59"/>
      <c r="DS34" s="25">
        <f>CV34-CU34</f>
        <v>0</v>
      </c>
      <c r="DT34" s="95" t="str">
        <f t="shared" si="16"/>
        <v/>
      </c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>
        <f>DN34-DM34</f>
        <v>-30000</v>
      </c>
      <c r="EJ34" s="100">
        <f t="shared" si="23"/>
        <v>0</v>
      </c>
      <c r="EK34" s="29">
        <f>DP34-DO34</f>
        <v>-30000</v>
      </c>
      <c r="EL34" s="100">
        <f t="shared" si="24"/>
        <v>0</v>
      </c>
      <c r="EM34" s="29">
        <f>DR34-DQ34</f>
        <v>0</v>
      </c>
      <c r="EN34" s="105" t="str">
        <f t="shared" si="25"/>
        <v/>
      </c>
    </row>
    <row r="35" spans="1:144" ht="14.1" customHeight="1" x14ac:dyDescent="0.25">
      <c r="A35" s="140"/>
      <c r="B35" s="5" t="s">
        <v>51</v>
      </c>
      <c r="C35" s="6">
        <f>SUM(C36:C38)</f>
        <v>0</v>
      </c>
      <c r="D35" s="7">
        <f t="shared" ref="D35" si="203">SUM(D36:D38)</f>
        <v>0</v>
      </c>
      <c r="E35" s="81" t="str">
        <f t="shared" si="72"/>
        <v/>
      </c>
      <c r="F35" s="81" t="str">
        <f t="shared" si="73"/>
        <v/>
      </c>
      <c r="G35" s="8"/>
      <c r="H35" s="8">
        <f>SUM(H36:H38)</f>
        <v>0</v>
      </c>
      <c r="I35" s="8"/>
      <c r="J35" s="8">
        <f>SUM(J36:J38)</f>
        <v>0</v>
      </c>
      <c r="K35" s="8"/>
      <c r="L35" s="8">
        <f>SUM(L36:L38)</f>
        <v>0</v>
      </c>
      <c r="M35" s="8"/>
      <c r="N35" s="8">
        <f>SUM(N36:N38)</f>
        <v>0</v>
      </c>
      <c r="O35" s="8"/>
      <c r="P35" s="8">
        <f>SUM(P36:P38)</f>
        <v>0</v>
      </c>
      <c r="Q35" s="8"/>
      <c r="R35" s="8">
        <f>SUM(R36:R38)</f>
        <v>0</v>
      </c>
      <c r="S35" s="8"/>
      <c r="T35" s="8"/>
      <c r="U35" s="8">
        <f t="shared" ref="U35:W35" si="204">SUM(U36:U38)</f>
        <v>0</v>
      </c>
      <c r="V35" s="8">
        <f t="shared" si="204"/>
        <v>0</v>
      </c>
      <c r="W35" s="8">
        <f t="shared" si="204"/>
        <v>0</v>
      </c>
      <c r="X35" s="8">
        <f t="shared" ref="X35" si="205">SUM(X36:X38)</f>
        <v>0</v>
      </c>
      <c r="Y35" s="8">
        <v>0</v>
      </c>
      <c r="Z35" s="9">
        <f t="shared" ref="Z35:DR35" si="206">SUM(Z36:Z38)</f>
        <v>0</v>
      </c>
      <c r="AA35" s="6">
        <f>SUM(AA36:AA38)</f>
        <v>0</v>
      </c>
      <c r="AB35" s="7">
        <f t="shared" ref="AB35" si="207">SUM(AB36:AB38)</f>
        <v>0</v>
      </c>
      <c r="AC35" s="87" t="str">
        <f t="shared" si="76"/>
        <v/>
      </c>
      <c r="AD35" s="87" t="str">
        <f t="shared" si="77"/>
        <v/>
      </c>
      <c r="AE35" s="8"/>
      <c r="AF35" s="8">
        <f>SUM(AF36:AF38)</f>
        <v>0</v>
      </c>
      <c r="AG35" s="8"/>
      <c r="AH35" s="8">
        <f>SUM(AH36:AH38)</f>
        <v>0</v>
      </c>
      <c r="AI35" s="8"/>
      <c r="AJ35" s="8">
        <f>SUM(AJ36:AJ38)</f>
        <v>0</v>
      </c>
      <c r="AK35" s="8"/>
      <c r="AL35" s="8">
        <f>SUM(AL36:AL38)</f>
        <v>0</v>
      </c>
      <c r="AM35" s="8"/>
      <c r="AN35" s="8">
        <f>SUM(AN36:AN38)</f>
        <v>0</v>
      </c>
      <c r="AO35" s="8"/>
      <c r="AP35" s="8">
        <f>SUM(AP36:AP38)</f>
        <v>0</v>
      </c>
      <c r="AQ35" s="8"/>
      <c r="AR35" s="8"/>
      <c r="AS35" s="8">
        <f t="shared" ref="AS35:AV35" si="208">SUM(AS36:AS38)</f>
        <v>0</v>
      </c>
      <c r="AT35" s="8">
        <f t="shared" si="208"/>
        <v>0</v>
      </c>
      <c r="AU35" s="8">
        <f t="shared" si="208"/>
        <v>0</v>
      </c>
      <c r="AV35" s="8">
        <f t="shared" si="208"/>
        <v>0</v>
      </c>
      <c r="AW35" s="8">
        <v>0</v>
      </c>
      <c r="AX35" s="9">
        <f t="shared" ref="AX35" si="209">SUM(AX36:AX38)</f>
        <v>0</v>
      </c>
      <c r="AY35" s="6">
        <f>SUM(AY36:AY38)</f>
        <v>0</v>
      </c>
      <c r="AZ35" s="7">
        <f t="shared" ref="AZ35" si="210">SUM(AZ36:AZ38)</f>
        <v>0</v>
      </c>
      <c r="BA35" s="87" t="str">
        <f t="shared" si="80"/>
        <v/>
      </c>
      <c r="BB35" s="87" t="str">
        <f t="shared" si="81"/>
        <v/>
      </c>
      <c r="BC35" s="8"/>
      <c r="BD35" s="8">
        <f>SUM(BD36:BD38)</f>
        <v>0</v>
      </c>
      <c r="BE35" s="8"/>
      <c r="BF35" s="8">
        <f>SUM(BF36:BF38)</f>
        <v>0</v>
      </c>
      <c r="BG35" s="8"/>
      <c r="BH35" s="8">
        <f>SUM(BH36:BH38)</f>
        <v>0</v>
      </c>
      <c r="BI35" s="8"/>
      <c r="BJ35" s="8">
        <f>SUM(BJ36:BJ38)</f>
        <v>0</v>
      </c>
      <c r="BK35" s="8"/>
      <c r="BL35" s="8">
        <f>SUM(BL36:BL38)</f>
        <v>0</v>
      </c>
      <c r="BM35" s="8"/>
      <c r="BN35" s="8">
        <f>SUM(BN36:BN38)</f>
        <v>0</v>
      </c>
      <c r="BO35" s="8"/>
      <c r="BP35" s="8"/>
      <c r="BQ35" s="8">
        <f t="shared" ref="BQ35:BT35" si="211">SUM(BQ36:BQ38)</f>
        <v>0</v>
      </c>
      <c r="BR35" s="8">
        <f t="shared" si="211"/>
        <v>0</v>
      </c>
      <c r="BS35" s="8">
        <f t="shared" si="211"/>
        <v>0</v>
      </c>
      <c r="BT35" s="8">
        <f t="shared" si="211"/>
        <v>0</v>
      </c>
      <c r="BU35" s="8">
        <v>0</v>
      </c>
      <c r="BV35" s="9">
        <f t="shared" ref="BV35" si="212">SUM(BV36:BV38)</f>
        <v>0</v>
      </c>
      <c r="BW35" s="6">
        <f>SUM(BW36:BW38)</f>
        <v>0</v>
      </c>
      <c r="BX35" s="7">
        <f t="shared" ref="BX35" si="213">SUM(BX36:BX38)</f>
        <v>0</v>
      </c>
      <c r="BY35" s="87" t="str">
        <f t="shared" si="84"/>
        <v/>
      </c>
      <c r="BZ35" s="7" t="str">
        <f t="shared" si="85"/>
        <v/>
      </c>
      <c r="CA35" s="8"/>
      <c r="CB35" s="8">
        <f>SUM(CB36:CB38)</f>
        <v>0</v>
      </c>
      <c r="CC35" s="8"/>
      <c r="CD35" s="8">
        <f>SUM(CD36:CD38)</f>
        <v>0</v>
      </c>
      <c r="CE35" s="8"/>
      <c r="CF35" s="8">
        <f>SUM(CF36:CF38)</f>
        <v>0</v>
      </c>
      <c r="CG35" s="8"/>
      <c r="CH35" s="8">
        <f>SUM(CH36:CH38)</f>
        <v>0</v>
      </c>
      <c r="CI35" s="8"/>
      <c r="CJ35" s="8">
        <f>SUM(CJ36:CJ38)</f>
        <v>0</v>
      </c>
      <c r="CK35" s="8"/>
      <c r="CL35" s="8">
        <f>SUM(CL36:CL38)</f>
        <v>0</v>
      </c>
      <c r="CM35" s="8"/>
      <c r="CN35" s="8"/>
      <c r="CO35" s="8">
        <f t="shared" ref="CO35:CR35" si="214">SUM(CO36:CO38)</f>
        <v>0</v>
      </c>
      <c r="CP35" s="8">
        <f t="shared" si="214"/>
        <v>0</v>
      </c>
      <c r="CQ35" s="8">
        <f t="shared" si="214"/>
        <v>0</v>
      </c>
      <c r="CR35" s="8">
        <f t="shared" si="214"/>
        <v>0</v>
      </c>
      <c r="CS35" s="8">
        <v>0</v>
      </c>
      <c r="CT35" s="9">
        <f t="shared" ref="CT35" si="215">SUM(CT36:CT38)</f>
        <v>0</v>
      </c>
      <c r="CU35" s="6">
        <f t="shared" si="206"/>
        <v>173.2</v>
      </c>
      <c r="CV35" s="7">
        <f t="shared" si="206"/>
        <v>0</v>
      </c>
      <c r="CW35" s="87">
        <f>IFERROR((CU35/$CU$75*100),"")</f>
        <v>0.98858447488584467</v>
      </c>
      <c r="CX35" s="87" t="str">
        <f t="shared" si="87"/>
        <v/>
      </c>
      <c r="CY35" s="8">
        <f t="shared" si="18"/>
        <v>789464</v>
      </c>
      <c r="CZ35" s="8">
        <f>SUM(CZ36:CZ38)</f>
        <v>0</v>
      </c>
      <c r="DA35" s="8">
        <f>SUM(DA36:DA38)</f>
        <v>541023.51846865565</v>
      </c>
      <c r="DB35" s="8">
        <f>SUM(DB36:DB38)</f>
        <v>0</v>
      </c>
      <c r="DC35" s="8">
        <f t="shared" si="19"/>
        <v>789464</v>
      </c>
      <c r="DD35" s="8">
        <f>SUM(DD36:DD38)</f>
        <v>0</v>
      </c>
      <c r="DE35" s="8">
        <f>SUM(DE36:DE38)</f>
        <v>541023.51846865565</v>
      </c>
      <c r="DF35" s="8">
        <f>SUM(DF36:DF38)</f>
        <v>0</v>
      </c>
      <c r="DG35" s="8">
        <f t="shared" si="21"/>
        <v>0</v>
      </c>
      <c r="DH35" s="8">
        <f>SUM(DH36:DH38)</f>
        <v>0</v>
      </c>
      <c r="DI35" s="8">
        <f>SUM(DI36:DI38)</f>
        <v>0</v>
      </c>
      <c r="DJ35" s="8">
        <f>SUM(DJ36:DJ38)</f>
        <v>0</v>
      </c>
      <c r="DK35" s="8">
        <f t="shared" ref="DK35:DK36" si="216">CY35/CU35</f>
        <v>4558.1062355658205</v>
      </c>
      <c r="DL35" s="8"/>
      <c r="DM35" s="35">
        <f>SUM(DM36:DM38)</f>
        <v>789464</v>
      </c>
      <c r="DN35" s="8">
        <f t="shared" si="206"/>
        <v>0</v>
      </c>
      <c r="DO35" s="35">
        <f t="shared" si="206"/>
        <v>789464</v>
      </c>
      <c r="DP35" s="8">
        <f>SUM(DP36:DP38)</f>
        <v>0</v>
      </c>
      <c r="DQ35" s="8">
        <f t="shared" si="206"/>
        <v>0</v>
      </c>
      <c r="DR35" s="60">
        <f t="shared" si="206"/>
        <v>0</v>
      </c>
      <c r="DS35" s="24">
        <f>SUM(DS36:DS38)</f>
        <v>-173.2</v>
      </c>
      <c r="DT35" s="94">
        <f t="shared" si="16"/>
        <v>0</v>
      </c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>
        <f>SUM(EI36:EI38)</f>
        <v>-789464</v>
      </c>
      <c r="EJ35" s="94">
        <f t="shared" si="23"/>
        <v>0</v>
      </c>
      <c r="EK35" s="28">
        <f>SUM(EK36:EK38)</f>
        <v>-789464</v>
      </c>
      <c r="EL35" s="94">
        <f t="shared" si="24"/>
        <v>0</v>
      </c>
      <c r="EM35" s="28">
        <f>SUM(EM36:EM38)</f>
        <v>0</v>
      </c>
      <c r="EN35" s="106" t="str">
        <f t="shared" si="25"/>
        <v/>
      </c>
    </row>
    <row r="36" spans="1:144" ht="14.1" customHeight="1" x14ac:dyDescent="0.25">
      <c r="A36" s="140"/>
      <c r="B36" s="10" t="s">
        <v>4</v>
      </c>
      <c r="C36" s="11"/>
      <c r="D36" s="2"/>
      <c r="E36" s="82" t="str">
        <f t="shared" si="72"/>
        <v/>
      </c>
      <c r="F36" s="82" t="str">
        <f t="shared" si="73"/>
        <v/>
      </c>
      <c r="G36" s="1"/>
      <c r="H36" s="1"/>
      <c r="I36" s="1"/>
      <c r="J36" s="1"/>
      <c r="K36" s="1"/>
      <c r="L36" s="1">
        <f t="shared" ref="L36:L38" si="217">H36-P36</f>
        <v>0</v>
      </c>
      <c r="M36" s="1"/>
      <c r="N36" s="1">
        <f t="shared" ref="N36:N38" si="218">J36-R36</f>
        <v>0</v>
      </c>
      <c r="O36" s="1"/>
      <c r="P36" s="1"/>
      <c r="Q36" s="1"/>
      <c r="R36" s="1">
        <f t="shared" ref="R36:R38" si="219">IFERROR((P36/H36*J36),0)</f>
        <v>0</v>
      </c>
      <c r="S36" s="1"/>
      <c r="T36" s="1"/>
      <c r="U36" s="1"/>
      <c r="V36" s="1"/>
      <c r="W36" s="1"/>
      <c r="X36" s="1">
        <f>V36</f>
        <v>0</v>
      </c>
      <c r="Y36" s="1">
        <v>0</v>
      </c>
      <c r="Z36" s="12">
        <v>0</v>
      </c>
      <c r="AA36" s="11"/>
      <c r="AB36" s="2"/>
      <c r="AC36" s="88" t="str">
        <f t="shared" si="76"/>
        <v/>
      </c>
      <c r="AD36" s="88" t="str">
        <f t="shared" si="77"/>
        <v/>
      </c>
      <c r="AE36" s="1"/>
      <c r="AF36" s="1"/>
      <c r="AG36" s="1"/>
      <c r="AH36" s="1"/>
      <c r="AI36" s="1"/>
      <c r="AJ36" s="1">
        <f t="shared" ref="AJ36:AJ38" si="220">AF36-AN36</f>
        <v>0</v>
      </c>
      <c r="AK36" s="1"/>
      <c r="AL36" s="1">
        <f t="shared" ref="AL36:AL38" si="221">AH36-AP36</f>
        <v>0</v>
      </c>
      <c r="AM36" s="1"/>
      <c r="AN36" s="1"/>
      <c r="AO36" s="1"/>
      <c r="AP36" s="1">
        <f t="shared" ref="AP36:AP38" si="222">IFERROR((AN36/AF36*AH36),0)</f>
        <v>0</v>
      </c>
      <c r="AQ36" s="1"/>
      <c r="AR36" s="1"/>
      <c r="AS36" s="1"/>
      <c r="AT36" s="1"/>
      <c r="AU36" s="1"/>
      <c r="AV36" s="1">
        <f>AT36</f>
        <v>0</v>
      </c>
      <c r="AW36" s="1">
        <v>0</v>
      </c>
      <c r="AX36" s="12">
        <v>0</v>
      </c>
      <c r="AY36" s="11"/>
      <c r="AZ36" s="2"/>
      <c r="BA36" s="88" t="str">
        <f t="shared" si="80"/>
        <v/>
      </c>
      <c r="BB36" s="88" t="str">
        <f t="shared" si="81"/>
        <v/>
      </c>
      <c r="BC36" s="1"/>
      <c r="BD36" s="1"/>
      <c r="BE36" s="1"/>
      <c r="BF36" s="1"/>
      <c r="BG36" s="1"/>
      <c r="BH36" s="1">
        <f t="shared" ref="BH36:BH38" si="223">BD36-BL36</f>
        <v>0</v>
      </c>
      <c r="BI36" s="1"/>
      <c r="BJ36" s="1">
        <f t="shared" ref="BJ36:BJ38" si="224">BF36-BN36</f>
        <v>0</v>
      </c>
      <c r="BK36" s="1"/>
      <c r="BL36" s="1"/>
      <c r="BM36" s="1"/>
      <c r="BN36" s="1">
        <f t="shared" ref="BN36:BN38" si="225">IFERROR((BL36/BD36*BF36),0)</f>
        <v>0</v>
      </c>
      <c r="BO36" s="1"/>
      <c r="BP36" s="1"/>
      <c r="BQ36" s="1"/>
      <c r="BR36" s="1"/>
      <c r="BS36" s="1"/>
      <c r="BT36" s="1">
        <f>BR36</f>
        <v>0</v>
      </c>
      <c r="BU36" s="1">
        <v>0</v>
      </c>
      <c r="BV36" s="12">
        <v>0</v>
      </c>
      <c r="BW36" s="11"/>
      <c r="BX36" s="2"/>
      <c r="BY36" s="88" t="str">
        <f t="shared" si="84"/>
        <v/>
      </c>
      <c r="BZ36" s="2" t="str">
        <f t="shared" si="85"/>
        <v/>
      </c>
      <c r="CA36" s="1"/>
      <c r="CB36" s="1"/>
      <c r="CC36" s="1"/>
      <c r="CD36" s="1"/>
      <c r="CE36" s="1"/>
      <c r="CF36" s="1">
        <f t="shared" ref="CF36:CF38" si="226">CB36-CJ36</f>
        <v>0</v>
      </c>
      <c r="CG36" s="1"/>
      <c r="CH36" s="1">
        <f t="shared" ref="CH36:CH38" si="227">CD36-CL36</f>
        <v>0</v>
      </c>
      <c r="CI36" s="1"/>
      <c r="CJ36" s="1"/>
      <c r="CK36" s="1"/>
      <c r="CL36" s="1">
        <f t="shared" ref="CL36:CL38" si="228">IFERROR((CJ36/CB36*CD36),0)</f>
        <v>0</v>
      </c>
      <c r="CM36" s="1"/>
      <c r="CN36" s="1"/>
      <c r="CO36" s="1"/>
      <c r="CP36" s="1"/>
      <c r="CQ36" s="1"/>
      <c r="CR36" s="1">
        <f>CP36</f>
        <v>0</v>
      </c>
      <c r="CS36" s="1">
        <v>0</v>
      </c>
      <c r="CT36" s="12">
        <v>0</v>
      </c>
      <c r="CU36" s="11">
        <v>173.2</v>
      </c>
      <c r="CV36" s="2">
        <f t="shared" ref="CV36:CV37" si="229">IF($CU$5="2020. gada 3 mēneši",D36,IF($CU$5="2020. gada 6 mēneši",D36+AB36,IF($CU$5="2020. gada 9 mēneši",D36+AB36+AZ36,IF($CU$5="2020. gada 12 mēneši",D36+AB36+AZ36+BX36,"Pārbaudīt"))))</f>
        <v>0</v>
      </c>
      <c r="CW36" s="88">
        <f>IFERROR((CU36/$CU$75*100),"")</f>
        <v>0.98858447488584467</v>
      </c>
      <c r="CX36" s="88" t="str">
        <f t="shared" si="87"/>
        <v/>
      </c>
      <c r="CY36" s="52">
        <f t="shared" si="18"/>
        <v>769464</v>
      </c>
      <c r="CZ36" s="52"/>
      <c r="DA36" s="1">
        <v>527317.4212059899</v>
      </c>
      <c r="DB36" s="52"/>
      <c r="DC36" s="1">
        <f t="shared" si="19"/>
        <v>769464</v>
      </c>
      <c r="DD36" s="1"/>
      <c r="DE36" s="1">
        <f t="shared" ref="DE36:DE38" si="230">DA36</f>
        <v>527317.4212059899</v>
      </c>
      <c r="DF36" s="1"/>
      <c r="DG36" s="1">
        <f t="shared" si="21"/>
        <v>0</v>
      </c>
      <c r="DH36" s="1"/>
      <c r="DI36" s="1"/>
      <c r="DJ36" s="1"/>
      <c r="DK36" s="1">
        <f t="shared" si="216"/>
        <v>4442.6327944572749</v>
      </c>
      <c r="DL36" s="1"/>
      <c r="DM36" s="43">
        <f t="shared" ref="DM36:DM38" si="231">DO36+DQ36</f>
        <v>769464</v>
      </c>
      <c r="DN36" s="1"/>
      <c r="DO36" s="1">
        <v>769464</v>
      </c>
      <c r="DP36" s="1"/>
      <c r="DQ36" s="1"/>
      <c r="DR36" s="59"/>
      <c r="DS36" s="25">
        <f>CV36-CU36</f>
        <v>-173.2</v>
      </c>
      <c r="DT36" s="95">
        <f t="shared" si="16"/>
        <v>0</v>
      </c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>
        <f>DN36-DM36</f>
        <v>-769464</v>
      </c>
      <c r="EJ36" s="100">
        <f t="shared" si="23"/>
        <v>0</v>
      </c>
      <c r="EK36" s="29">
        <f>DP36-DO36</f>
        <v>-769464</v>
      </c>
      <c r="EL36" s="100">
        <f t="shared" si="24"/>
        <v>0</v>
      </c>
      <c r="EM36" s="29">
        <f>DR36-DQ36</f>
        <v>0</v>
      </c>
      <c r="EN36" s="105" t="str">
        <f t="shared" si="25"/>
        <v/>
      </c>
    </row>
    <row r="37" spans="1:144" ht="14.1" customHeight="1" x14ac:dyDescent="0.25">
      <c r="A37" s="140"/>
      <c r="B37" s="10" t="s">
        <v>3</v>
      </c>
      <c r="C37" s="11"/>
      <c r="D37" s="2"/>
      <c r="E37" s="82" t="str">
        <f t="shared" si="72"/>
        <v/>
      </c>
      <c r="F37" s="82" t="str">
        <f t="shared" si="73"/>
        <v/>
      </c>
      <c r="G37" s="1"/>
      <c r="H37" s="1"/>
      <c r="I37" s="1"/>
      <c r="J37" s="1"/>
      <c r="K37" s="1"/>
      <c r="L37" s="1">
        <f t="shared" si="217"/>
        <v>0</v>
      </c>
      <c r="M37" s="1"/>
      <c r="N37" s="1">
        <f t="shared" si="218"/>
        <v>0</v>
      </c>
      <c r="O37" s="1"/>
      <c r="P37" s="1"/>
      <c r="Q37" s="1"/>
      <c r="R37" s="1">
        <f t="shared" si="219"/>
        <v>0</v>
      </c>
      <c r="S37" s="1"/>
      <c r="T37" s="1"/>
      <c r="U37" s="1"/>
      <c r="V37" s="1"/>
      <c r="W37" s="1"/>
      <c r="X37" s="1">
        <f>V37</f>
        <v>0</v>
      </c>
      <c r="Y37" s="1">
        <v>0</v>
      </c>
      <c r="Z37" s="12">
        <f t="shared" si="198"/>
        <v>0</v>
      </c>
      <c r="AA37" s="11"/>
      <c r="AB37" s="2"/>
      <c r="AC37" s="88" t="str">
        <f t="shared" si="76"/>
        <v/>
      </c>
      <c r="AD37" s="88" t="str">
        <f t="shared" si="77"/>
        <v/>
      </c>
      <c r="AE37" s="1"/>
      <c r="AF37" s="1"/>
      <c r="AG37" s="1"/>
      <c r="AH37" s="1"/>
      <c r="AI37" s="1"/>
      <c r="AJ37" s="1">
        <f t="shared" si="220"/>
        <v>0</v>
      </c>
      <c r="AK37" s="1"/>
      <c r="AL37" s="1">
        <f t="shared" si="221"/>
        <v>0</v>
      </c>
      <c r="AM37" s="1"/>
      <c r="AN37" s="1"/>
      <c r="AO37" s="1"/>
      <c r="AP37" s="1">
        <f t="shared" si="222"/>
        <v>0</v>
      </c>
      <c r="AQ37" s="1"/>
      <c r="AR37" s="1"/>
      <c r="AS37" s="1"/>
      <c r="AT37" s="1"/>
      <c r="AU37" s="1"/>
      <c r="AV37" s="1">
        <f>AT37</f>
        <v>0</v>
      </c>
      <c r="AW37" s="1">
        <v>0</v>
      </c>
      <c r="AX37" s="12">
        <f t="shared" ref="AX37" si="232">AT37-AV37</f>
        <v>0</v>
      </c>
      <c r="AY37" s="11"/>
      <c r="AZ37" s="2"/>
      <c r="BA37" s="88" t="str">
        <f t="shared" si="80"/>
        <v/>
      </c>
      <c r="BB37" s="88" t="str">
        <f t="shared" si="81"/>
        <v/>
      </c>
      <c r="BC37" s="1"/>
      <c r="BD37" s="1"/>
      <c r="BE37" s="1"/>
      <c r="BF37" s="1"/>
      <c r="BG37" s="1"/>
      <c r="BH37" s="1">
        <f t="shared" si="223"/>
        <v>0</v>
      </c>
      <c r="BI37" s="1"/>
      <c r="BJ37" s="1">
        <f t="shared" si="224"/>
        <v>0</v>
      </c>
      <c r="BK37" s="1"/>
      <c r="BL37" s="1"/>
      <c r="BM37" s="1"/>
      <c r="BN37" s="1">
        <f t="shared" si="225"/>
        <v>0</v>
      </c>
      <c r="BO37" s="1"/>
      <c r="BP37" s="1"/>
      <c r="BQ37" s="1"/>
      <c r="BR37" s="1"/>
      <c r="BS37" s="1"/>
      <c r="BT37" s="1">
        <f>BR37</f>
        <v>0</v>
      </c>
      <c r="BU37" s="1">
        <v>0</v>
      </c>
      <c r="BV37" s="12">
        <f t="shared" ref="BV37" si="233">BR37-BT37</f>
        <v>0</v>
      </c>
      <c r="BW37" s="11"/>
      <c r="BX37" s="2"/>
      <c r="BY37" s="88" t="str">
        <f t="shared" si="84"/>
        <v/>
      </c>
      <c r="BZ37" s="2" t="str">
        <f t="shared" si="85"/>
        <v/>
      </c>
      <c r="CA37" s="1"/>
      <c r="CB37" s="1"/>
      <c r="CC37" s="1"/>
      <c r="CD37" s="1"/>
      <c r="CE37" s="1"/>
      <c r="CF37" s="1">
        <f t="shared" si="226"/>
        <v>0</v>
      </c>
      <c r="CG37" s="1"/>
      <c r="CH37" s="1">
        <f t="shared" si="227"/>
        <v>0</v>
      </c>
      <c r="CI37" s="1"/>
      <c r="CJ37" s="1"/>
      <c r="CK37" s="1"/>
      <c r="CL37" s="1">
        <f t="shared" si="228"/>
        <v>0</v>
      </c>
      <c r="CM37" s="1"/>
      <c r="CN37" s="1"/>
      <c r="CO37" s="1"/>
      <c r="CP37" s="1"/>
      <c r="CQ37" s="1"/>
      <c r="CR37" s="1">
        <f>CP37</f>
        <v>0</v>
      </c>
      <c r="CS37" s="1">
        <v>0</v>
      </c>
      <c r="CT37" s="12">
        <f t="shared" ref="CT37" si="234">CP37-CR37</f>
        <v>0</v>
      </c>
      <c r="CU37" s="11">
        <v>0</v>
      </c>
      <c r="CV37" s="2">
        <f t="shared" si="229"/>
        <v>0</v>
      </c>
      <c r="CW37" s="88">
        <f>IFERROR((CU37/$CU$75*100),"")</f>
        <v>0</v>
      </c>
      <c r="CX37" s="88" t="str">
        <f t="shared" si="87"/>
        <v/>
      </c>
      <c r="CY37" s="52">
        <f t="shared" si="18"/>
        <v>0</v>
      </c>
      <c r="CZ37" s="52"/>
      <c r="DA37" s="1">
        <v>0</v>
      </c>
      <c r="DB37" s="52"/>
      <c r="DC37" s="1">
        <f t="shared" si="19"/>
        <v>0</v>
      </c>
      <c r="DD37" s="1"/>
      <c r="DE37" s="1">
        <f t="shared" si="230"/>
        <v>0</v>
      </c>
      <c r="DF37" s="1"/>
      <c r="DG37" s="1">
        <f t="shared" si="21"/>
        <v>0</v>
      </c>
      <c r="DH37" s="1"/>
      <c r="DI37" s="1"/>
      <c r="DJ37" s="1"/>
      <c r="DK37" s="1"/>
      <c r="DL37" s="1"/>
      <c r="DM37" s="43">
        <f t="shared" si="231"/>
        <v>0</v>
      </c>
      <c r="DN37" s="1"/>
      <c r="DO37" s="1"/>
      <c r="DP37" s="1"/>
      <c r="DQ37" s="1"/>
      <c r="DR37" s="59"/>
      <c r="DS37" s="25">
        <f>CV37-CU37</f>
        <v>0</v>
      </c>
      <c r="DT37" s="95" t="str">
        <f t="shared" si="16"/>
        <v/>
      </c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>
        <f>DN37-DM37</f>
        <v>0</v>
      </c>
      <c r="EJ37" s="100" t="str">
        <f t="shared" si="23"/>
        <v/>
      </c>
      <c r="EK37" s="29">
        <f>DP37-DO37</f>
        <v>0</v>
      </c>
      <c r="EL37" s="100" t="str">
        <f t="shared" si="24"/>
        <v/>
      </c>
      <c r="EM37" s="29">
        <f>DR37-DQ37</f>
        <v>0</v>
      </c>
      <c r="EN37" s="105" t="str">
        <f t="shared" si="25"/>
        <v/>
      </c>
    </row>
    <row r="38" spans="1:144" ht="14.1" customHeight="1" x14ac:dyDescent="0.25">
      <c r="A38" s="140"/>
      <c r="B38" s="10" t="s">
        <v>27</v>
      </c>
      <c r="C38" s="11"/>
      <c r="D38" s="2"/>
      <c r="E38" s="82" t="str">
        <f t="shared" si="72"/>
        <v/>
      </c>
      <c r="F38" s="82" t="str">
        <f t="shared" si="73"/>
        <v/>
      </c>
      <c r="G38" s="1"/>
      <c r="H38" s="1"/>
      <c r="I38" s="1"/>
      <c r="J38" s="1"/>
      <c r="K38" s="1"/>
      <c r="L38" s="1">
        <f t="shared" si="217"/>
        <v>0</v>
      </c>
      <c r="M38" s="1"/>
      <c r="N38" s="1">
        <f t="shared" si="218"/>
        <v>0</v>
      </c>
      <c r="O38" s="1"/>
      <c r="P38" s="1"/>
      <c r="Q38" s="1"/>
      <c r="R38" s="1">
        <f t="shared" si="219"/>
        <v>0</v>
      </c>
      <c r="S38" s="1"/>
      <c r="T38" s="1"/>
      <c r="U38" s="1"/>
      <c r="V38" s="1"/>
      <c r="W38" s="1"/>
      <c r="X38" s="1">
        <v>0</v>
      </c>
      <c r="Y38" s="1">
        <v>0</v>
      </c>
      <c r="Z38" s="12">
        <v>0</v>
      </c>
      <c r="AA38" s="11"/>
      <c r="AB38" s="2"/>
      <c r="AC38" s="88" t="str">
        <f t="shared" si="76"/>
        <v/>
      </c>
      <c r="AD38" s="88" t="str">
        <f t="shared" si="77"/>
        <v/>
      </c>
      <c r="AE38" s="1"/>
      <c r="AF38" s="1"/>
      <c r="AG38" s="1"/>
      <c r="AH38" s="1"/>
      <c r="AI38" s="1"/>
      <c r="AJ38" s="1">
        <f t="shared" si="220"/>
        <v>0</v>
      </c>
      <c r="AK38" s="1"/>
      <c r="AL38" s="1">
        <f t="shared" si="221"/>
        <v>0</v>
      </c>
      <c r="AM38" s="1"/>
      <c r="AN38" s="1"/>
      <c r="AO38" s="1"/>
      <c r="AP38" s="1">
        <f t="shared" si="222"/>
        <v>0</v>
      </c>
      <c r="AQ38" s="1"/>
      <c r="AR38" s="1"/>
      <c r="AS38" s="1"/>
      <c r="AT38" s="1"/>
      <c r="AU38" s="1"/>
      <c r="AV38" s="1">
        <v>0</v>
      </c>
      <c r="AW38" s="1">
        <v>0</v>
      </c>
      <c r="AX38" s="12">
        <v>0</v>
      </c>
      <c r="AY38" s="11"/>
      <c r="AZ38" s="2"/>
      <c r="BA38" s="88" t="str">
        <f t="shared" si="80"/>
        <v/>
      </c>
      <c r="BB38" s="88" t="str">
        <f t="shared" si="81"/>
        <v/>
      </c>
      <c r="BC38" s="1"/>
      <c r="BD38" s="1"/>
      <c r="BE38" s="1"/>
      <c r="BF38" s="1"/>
      <c r="BG38" s="1"/>
      <c r="BH38" s="1">
        <f t="shared" si="223"/>
        <v>0</v>
      </c>
      <c r="BI38" s="1"/>
      <c r="BJ38" s="1">
        <f t="shared" si="224"/>
        <v>0</v>
      </c>
      <c r="BK38" s="1"/>
      <c r="BL38" s="1"/>
      <c r="BM38" s="1"/>
      <c r="BN38" s="1">
        <f t="shared" si="225"/>
        <v>0</v>
      </c>
      <c r="BO38" s="1"/>
      <c r="BP38" s="1"/>
      <c r="BQ38" s="1"/>
      <c r="BR38" s="1"/>
      <c r="BS38" s="1"/>
      <c r="BT38" s="1">
        <v>0</v>
      </c>
      <c r="BU38" s="1">
        <v>0</v>
      </c>
      <c r="BV38" s="12">
        <v>0</v>
      </c>
      <c r="BW38" s="11"/>
      <c r="BX38" s="2"/>
      <c r="BY38" s="88" t="str">
        <f t="shared" si="84"/>
        <v/>
      </c>
      <c r="BZ38" s="2" t="str">
        <f t="shared" si="85"/>
        <v/>
      </c>
      <c r="CA38" s="1"/>
      <c r="CB38" s="1"/>
      <c r="CC38" s="1"/>
      <c r="CD38" s="1"/>
      <c r="CE38" s="1"/>
      <c r="CF38" s="1">
        <f t="shared" si="226"/>
        <v>0</v>
      </c>
      <c r="CG38" s="1"/>
      <c r="CH38" s="1">
        <f t="shared" si="227"/>
        <v>0</v>
      </c>
      <c r="CI38" s="1"/>
      <c r="CJ38" s="1"/>
      <c r="CK38" s="1"/>
      <c r="CL38" s="1">
        <f t="shared" si="228"/>
        <v>0</v>
      </c>
      <c r="CM38" s="1"/>
      <c r="CN38" s="1"/>
      <c r="CO38" s="1"/>
      <c r="CP38" s="1"/>
      <c r="CQ38" s="1"/>
      <c r="CR38" s="1">
        <v>0</v>
      </c>
      <c r="CS38" s="1">
        <v>0</v>
      </c>
      <c r="CT38" s="12">
        <v>0</v>
      </c>
      <c r="CU38" s="11"/>
      <c r="CV38" s="2"/>
      <c r="CW38" s="88"/>
      <c r="CX38" s="88" t="str">
        <f t="shared" si="87"/>
        <v/>
      </c>
      <c r="CY38" s="52">
        <f t="shared" si="18"/>
        <v>20000</v>
      </c>
      <c r="CZ38" s="52"/>
      <c r="DA38" s="1">
        <v>13706.097262665699</v>
      </c>
      <c r="DB38" s="52"/>
      <c r="DC38" s="1">
        <f t="shared" si="19"/>
        <v>20000</v>
      </c>
      <c r="DD38" s="1"/>
      <c r="DE38" s="1">
        <f t="shared" si="230"/>
        <v>13706.097262665699</v>
      </c>
      <c r="DF38" s="1"/>
      <c r="DG38" s="1">
        <f t="shared" si="21"/>
        <v>0</v>
      </c>
      <c r="DH38" s="1"/>
      <c r="DI38" s="1"/>
      <c r="DJ38" s="1"/>
      <c r="DK38" s="1"/>
      <c r="DL38" s="1"/>
      <c r="DM38" s="43">
        <f t="shared" si="231"/>
        <v>20000</v>
      </c>
      <c r="DN38" s="1"/>
      <c r="DO38" s="1">
        <v>20000</v>
      </c>
      <c r="DP38" s="1"/>
      <c r="DQ38" s="1"/>
      <c r="DR38" s="59"/>
      <c r="DS38" s="25">
        <f>CV38-CU38</f>
        <v>0</v>
      </c>
      <c r="DT38" s="95" t="str">
        <f t="shared" si="16"/>
        <v/>
      </c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>
        <f>DN38-DM38</f>
        <v>-20000</v>
      </c>
      <c r="EJ38" s="100">
        <f t="shared" si="23"/>
        <v>0</v>
      </c>
      <c r="EK38" s="29">
        <f>DP38-DO38</f>
        <v>-20000</v>
      </c>
      <c r="EL38" s="100">
        <f t="shared" si="24"/>
        <v>0</v>
      </c>
      <c r="EM38" s="29">
        <f>DR38-DQ38</f>
        <v>0</v>
      </c>
      <c r="EN38" s="105" t="str">
        <f t="shared" si="25"/>
        <v/>
      </c>
    </row>
    <row r="39" spans="1:144" ht="14.1" customHeight="1" x14ac:dyDescent="0.25">
      <c r="A39" s="140"/>
      <c r="B39" s="5" t="s">
        <v>5</v>
      </c>
      <c r="C39" s="6">
        <f>SUM(C40:C41)</f>
        <v>0</v>
      </c>
      <c r="D39" s="7">
        <f>SUM(D40:D41)</f>
        <v>0</v>
      </c>
      <c r="E39" s="81" t="str">
        <f t="shared" si="72"/>
        <v/>
      </c>
      <c r="F39" s="81" t="str">
        <f t="shared" si="73"/>
        <v/>
      </c>
      <c r="G39" s="8"/>
      <c r="H39" s="8">
        <f>SUM(H40:H41)</f>
        <v>0</v>
      </c>
      <c r="I39" s="8"/>
      <c r="J39" s="8">
        <f>SUM(J40:J41)</f>
        <v>0</v>
      </c>
      <c r="K39" s="8"/>
      <c r="L39" s="8">
        <f>SUM(L40:L41)</f>
        <v>0</v>
      </c>
      <c r="M39" s="8"/>
      <c r="N39" s="8">
        <f>SUM(N40:N41)</f>
        <v>0</v>
      </c>
      <c r="O39" s="8"/>
      <c r="P39" s="8">
        <f>SUM(P40:P41)</f>
        <v>0</v>
      </c>
      <c r="Q39" s="8"/>
      <c r="R39" s="8">
        <f>SUM(R40:R41)</f>
        <v>0</v>
      </c>
      <c r="S39" s="8"/>
      <c r="T39" s="8"/>
      <c r="U39" s="8">
        <f t="shared" ref="U39:W39" si="235">SUM(U40:U41)</f>
        <v>0</v>
      </c>
      <c r="V39" s="8">
        <f t="shared" si="235"/>
        <v>0</v>
      </c>
      <c r="W39" s="8">
        <f t="shared" si="235"/>
        <v>0</v>
      </c>
      <c r="X39" s="8">
        <f t="shared" ref="X39:Z39" si="236">SUM(X40:X41)</f>
        <v>0</v>
      </c>
      <c r="Y39" s="8">
        <v>0</v>
      </c>
      <c r="Z39" s="9">
        <f t="shared" si="236"/>
        <v>0</v>
      </c>
      <c r="AA39" s="6">
        <f>SUM(AA40:AA41)</f>
        <v>0</v>
      </c>
      <c r="AB39" s="7">
        <f>SUM(AB40:AB41)</f>
        <v>0</v>
      </c>
      <c r="AC39" s="87" t="str">
        <f t="shared" si="76"/>
        <v/>
      </c>
      <c r="AD39" s="87" t="str">
        <f t="shared" si="77"/>
        <v/>
      </c>
      <c r="AE39" s="8"/>
      <c r="AF39" s="8">
        <f>SUM(AF40:AF41)</f>
        <v>0</v>
      </c>
      <c r="AG39" s="8"/>
      <c r="AH39" s="8">
        <f>SUM(AH40:AH41)</f>
        <v>0</v>
      </c>
      <c r="AI39" s="8"/>
      <c r="AJ39" s="8">
        <f>SUM(AJ40:AJ41)</f>
        <v>0</v>
      </c>
      <c r="AK39" s="8"/>
      <c r="AL39" s="8">
        <f>SUM(AL40:AL41)</f>
        <v>0</v>
      </c>
      <c r="AM39" s="8"/>
      <c r="AN39" s="8">
        <f>SUM(AN40:AN41)</f>
        <v>0</v>
      </c>
      <c r="AO39" s="8"/>
      <c r="AP39" s="8">
        <f>SUM(AP40:AP41)</f>
        <v>0</v>
      </c>
      <c r="AQ39" s="8"/>
      <c r="AR39" s="8"/>
      <c r="AS39" s="8">
        <f t="shared" ref="AS39:AV39" si="237">SUM(AS40:AS41)</f>
        <v>0</v>
      </c>
      <c r="AT39" s="8">
        <f t="shared" si="237"/>
        <v>0</v>
      </c>
      <c r="AU39" s="8">
        <f t="shared" si="237"/>
        <v>0</v>
      </c>
      <c r="AV39" s="8">
        <f t="shared" si="237"/>
        <v>0</v>
      </c>
      <c r="AW39" s="8">
        <v>0</v>
      </c>
      <c r="AX39" s="9">
        <f t="shared" ref="AX39" si="238">SUM(AX40:AX41)</f>
        <v>0</v>
      </c>
      <c r="AY39" s="6">
        <f>SUM(AY40:AY41)</f>
        <v>0</v>
      </c>
      <c r="AZ39" s="7">
        <f>SUM(AZ40:AZ41)</f>
        <v>0</v>
      </c>
      <c r="BA39" s="87" t="str">
        <f t="shared" si="80"/>
        <v/>
      </c>
      <c r="BB39" s="87" t="str">
        <f t="shared" si="81"/>
        <v/>
      </c>
      <c r="BC39" s="8"/>
      <c r="BD39" s="8">
        <f>SUM(BD40:BD41)</f>
        <v>0</v>
      </c>
      <c r="BE39" s="8"/>
      <c r="BF39" s="8">
        <f>SUM(BF40:BF41)</f>
        <v>0</v>
      </c>
      <c r="BG39" s="8"/>
      <c r="BH39" s="8">
        <f>SUM(BH40:BH41)</f>
        <v>0</v>
      </c>
      <c r="BI39" s="8"/>
      <c r="BJ39" s="8">
        <f>SUM(BJ40:BJ41)</f>
        <v>0</v>
      </c>
      <c r="BK39" s="8"/>
      <c r="BL39" s="8">
        <f>SUM(BL40:BL41)</f>
        <v>0</v>
      </c>
      <c r="BM39" s="8"/>
      <c r="BN39" s="8">
        <f>SUM(BN40:BN41)</f>
        <v>0</v>
      </c>
      <c r="BO39" s="8"/>
      <c r="BP39" s="8"/>
      <c r="BQ39" s="8">
        <f t="shared" ref="BQ39:BT39" si="239">SUM(BQ40:BQ41)</f>
        <v>0</v>
      </c>
      <c r="BR39" s="8">
        <f t="shared" si="239"/>
        <v>0</v>
      </c>
      <c r="BS39" s="8">
        <f t="shared" si="239"/>
        <v>0</v>
      </c>
      <c r="BT39" s="8">
        <f t="shared" si="239"/>
        <v>0</v>
      </c>
      <c r="BU39" s="8">
        <v>0</v>
      </c>
      <c r="BV39" s="9">
        <f t="shared" ref="BV39" si="240">SUM(BV40:BV41)</f>
        <v>0</v>
      </c>
      <c r="BW39" s="6">
        <f>SUM(BW40:BW41)</f>
        <v>0</v>
      </c>
      <c r="BX39" s="7">
        <f>SUM(BX40:BX41)</f>
        <v>0</v>
      </c>
      <c r="BY39" s="87" t="str">
        <f t="shared" si="84"/>
        <v/>
      </c>
      <c r="BZ39" s="7" t="str">
        <f t="shared" si="85"/>
        <v/>
      </c>
      <c r="CA39" s="8"/>
      <c r="CB39" s="8">
        <f>SUM(CB40:CB41)</f>
        <v>0</v>
      </c>
      <c r="CC39" s="8"/>
      <c r="CD39" s="8">
        <f>SUM(CD40:CD41)</f>
        <v>0</v>
      </c>
      <c r="CE39" s="8"/>
      <c r="CF39" s="8">
        <f>SUM(CF40:CF41)</f>
        <v>0</v>
      </c>
      <c r="CG39" s="8"/>
      <c r="CH39" s="8">
        <f>SUM(CH40:CH41)</f>
        <v>0</v>
      </c>
      <c r="CI39" s="8"/>
      <c r="CJ39" s="8">
        <f>SUM(CJ40:CJ41)</f>
        <v>0</v>
      </c>
      <c r="CK39" s="8"/>
      <c r="CL39" s="8">
        <f>SUM(CL40:CL41)</f>
        <v>0</v>
      </c>
      <c r="CM39" s="8"/>
      <c r="CN39" s="8"/>
      <c r="CO39" s="8">
        <f t="shared" ref="CO39:CR39" si="241">SUM(CO40:CO41)</f>
        <v>0</v>
      </c>
      <c r="CP39" s="8">
        <f t="shared" si="241"/>
        <v>0</v>
      </c>
      <c r="CQ39" s="8">
        <f t="shared" si="241"/>
        <v>0</v>
      </c>
      <c r="CR39" s="8">
        <f t="shared" si="241"/>
        <v>0</v>
      </c>
      <c r="CS39" s="8">
        <v>0</v>
      </c>
      <c r="CT39" s="9">
        <f t="shared" ref="CT39" si="242">SUM(CT40:CT41)</f>
        <v>0</v>
      </c>
      <c r="CU39" s="6">
        <f>SUM(CU40:CU41)</f>
        <v>35</v>
      </c>
      <c r="CV39" s="7">
        <f>SUM(CV40:CV41)</f>
        <v>0</v>
      </c>
      <c r="CW39" s="87">
        <f>IFERROR((CU39/$CU$75*100),"")</f>
        <v>0.1997716894977169</v>
      </c>
      <c r="CX39" s="87" t="str">
        <f t="shared" si="87"/>
        <v/>
      </c>
      <c r="CY39" s="8">
        <f t="shared" si="18"/>
        <v>194000</v>
      </c>
      <c r="CZ39" s="8">
        <f>SUM(CZ40:CZ41)</f>
        <v>0</v>
      </c>
      <c r="DA39" s="8">
        <f>SUM(DA40:DA41)</f>
        <v>128837.31426905756</v>
      </c>
      <c r="DB39" s="8">
        <f t="shared" ref="DB39" si="243">SUM(DB40:DB41)</f>
        <v>0</v>
      </c>
      <c r="DC39" s="8">
        <f t="shared" si="19"/>
        <v>194000</v>
      </c>
      <c r="DD39" s="8">
        <f>SUM(DD40:DD41)</f>
        <v>0</v>
      </c>
      <c r="DE39" s="8">
        <f>SUM(DE40:DE41)</f>
        <v>128837.31426905756</v>
      </c>
      <c r="DF39" s="8">
        <f>SUM(DF40:DF41)</f>
        <v>0</v>
      </c>
      <c r="DG39" s="8">
        <f t="shared" si="21"/>
        <v>0</v>
      </c>
      <c r="DH39" s="8">
        <f>SUM(DH40:DH41)</f>
        <v>0</v>
      </c>
      <c r="DI39" s="8">
        <f>SUM(DI40:DI41)</f>
        <v>0</v>
      </c>
      <c r="DJ39" s="8">
        <f>SUM(DJ40:DJ41)</f>
        <v>0</v>
      </c>
      <c r="DK39" s="8">
        <f t="shared" ref="DK39:DK40" si="244">CY39/CU39</f>
        <v>5542.8571428571431</v>
      </c>
      <c r="DL39" s="8"/>
      <c r="DM39" s="35">
        <f>SUM(DM40:DM42)</f>
        <v>194000</v>
      </c>
      <c r="DN39" s="8">
        <f t="shared" ref="DN39:DR39" si="245">SUM(DN40:DN41)</f>
        <v>0</v>
      </c>
      <c r="DO39" s="35">
        <f>SUM(DO40:DO42)</f>
        <v>194000</v>
      </c>
      <c r="DP39" s="8">
        <f>SUM(DP40:DP41)</f>
        <v>0</v>
      </c>
      <c r="DQ39" s="8">
        <f t="shared" si="245"/>
        <v>0</v>
      </c>
      <c r="DR39" s="60">
        <f t="shared" si="245"/>
        <v>0</v>
      </c>
      <c r="DS39" s="24">
        <f>SUM(DS40:DS41)</f>
        <v>-35</v>
      </c>
      <c r="DT39" s="94">
        <f t="shared" si="16"/>
        <v>0</v>
      </c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>
        <f>SUM(EI40:EI41)</f>
        <v>-188000</v>
      </c>
      <c r="EJ39" s="94">
        <f t="shared" si="23"/>
        <v>0</v>
      </c>
      <c r="EK39" s="28">
        <f>SUM(EK40:EK41)</f>
        <v>-188000</v>
      </c>
      <c r="EL39" s="94">
        <f t="shared" si="24"/>
        <v>0</v>
      </c>
      <c r="EM39" s="28">
        <f>SUM(EM40:EM41)</f>
        <v>0</v>
      </c>
      <c r="EN39" s="106" t="str">
        <f t="shared" si="25"/>
        <v/>
      </c>
    </row>
    <row r="40" spans="1:144" ht="14.1" customHeight="1" x14ac:dyDescent="0.25">
      <c r="A40" s="140"/>
      <c r="B40" s="10" t="s">
        <v>4</v>
      </c>
      <c r="C40" s="11"/>
      <c r="D40" s="2"/>
      <c r="E40" s="82" t="str">
        <f t="shared" si="72"/>
        <v/>
      </c>
      <c r="F40" s="82" t="str">
        <f t="shared" si="73"/>
        <v/>
      </c>
      <c r="G40" s="1"/>
      <c r="H40" s="1"/>
      <c r="I40" s="1"/>
      <c r="J40" s="1"/>
      <c r="K40" s="1"/>
      <c r="L40" s="1">
        <f t="shared" ref="L40:L41" si="246">H40-P40</f>
        <v>0</v>
      </c>
      <c r="M40" s="1"/>
      <c r="N40" s="1">
        <f t="shared" ref="N40:N41" si="247">J40-R40</f>
        <v>0</v>
      </c>
      <c r="O40" s="1"/>
      <c r="P40" s="1"/>
      <c r="Q40" s="1"/>
      <c r="R40" s="1">
        <f t="shared" ref="R40:R41" si="248">IFERROR((P40/H40*J40),0)</f>
        <v>0</v>
      </c>
      <c r="S40" s="1"/>
      <c r="T40" s="1"/>
      <c r="U40" s="1"/>
      <c r="V40" s="1"/>
      <c r="W40" s="1"/>
      <c r="X40" s="1">
        <f>W40</f>
        <v>0</v>
      </c>
      <c r="Y40" s="1">
        <v>0</v>
      </c>
      <c r="Z40" s="12">
        <f t="shared" si="198"/>
        <v>0</v>
      </c>
      <c r="AA40" s="11"/>
      <c r="AB40" s="2"/>
      <c r="AC40" s="88" t="str">
        <f t="shared" si="76"/>
        <v/>
      </c>
      <c r="AD40" s="88" t="str">
        <f t="shared" si="77"/>
        <v/>
      </c>
      <c r="AE40" s="1"/>
      <c r="AF40" s="1"/>
      <c r="AG40" s="1"/>
      <c r="AH40" s="1"/>
      <c r="AI40" s="1"/>
      <c r="AJ40" s="1">
        <f t="shared" ref="AJ40:AJ41" si="249">AF40-AN40</f>
        <v>0</v>
      </c>
      <c r="AK40" s="1"/>
      <c r="AL40" s="1">
        <f t="shared" ref="AL40:AL41" si="250">AH40-AP40</f>
        <v>0</v>
      </c>
      <c r="AM40" s="1"/>
      <c r="AN40" s="1"/>
      <c r="AO40" s="1"/>
      <c r="AP40" s="1">
        <f t="shared" ref="AP40:AP41" si="251">IFERROR((AN40/AF40*AH40),0)</f>
        <v>0</v>
      </c>
      <c r="AQ40" s="1"/>
      <c r="AR40" s="1"/>
      <c r="AS40" s="1"/>
      <c r="AT40" s="1"/>
      <c r="AU40" s="1"/>
      <c r="AV40" s="1">
        <f>AU40</f>
        <v>0</v>
      </c>
      <c r="AW40" s="1">
        <v>0</v>
      </c>
      <c r="AX40" s="12">
        <f t="shared" ref="AX40:AX41" si="252">AT40-AV40</f>
        <v>0</v>
      </c>
      <c r="AY40" s="11"/>
      <c r="AZ40" s="2"/>
      <c r="BA40" s="88" t="str">
        <f t="shared" si="80"/>
        <v/>
      </c>
      <c r="BB40" s="88" t="str">
        <f t="shared" si="81"/>
        <v/>
      </c>
      <c r="BC40" s="1"/>
      <c r="BD40" s="1"/>
      <c r="BE40" s="1"/>
      <c r="BF40" s="1"/>
      <c r="BG40" s="1"/>
      <c r="BH40" s="1">
        <f t="shared" ref="BH40:BH41" si="253">BD40-BL40</f>
        <v>0</v>
      </c>
      <c r="BI40" s="1"/>
      <c r="BJ40" s="1">
        <f t="shared" ref="BJ40:BJ41" si="254">BF40-BN40</f>
        <v>0</v>
      </c>
      <c r="BK40" s="1"/>
      <c r="BL40" s="1"/>
      <c r="BM40" s="1"/>
      <c r="BN40" s="1">
        <f t="shared" ref="BN40:BN41" si="255">IFERROR((BL40/BD40*BF40),0)</f>
        <v>0</v>
      </c>
      <c r="BO40" s="1"/>
      <c r="BP40" s="1"/>
      <c r="BQ40" s="1"/>
      <c r="BR40" s="1"/>
      <c r="BS40" s="1"/>
      <c r="BT40" s="1">
        <f>BS40</f>
        <v>0</v>
      </c>
      <c r="BU40" s="1">
        <v>0</v>
      </c>
      <c r="BV40" s="12">
        <f t="shared" ref="BV40:BV41" si="256">BR40-BT40</f>
        <v>0</v>
      </c>
      <c r="BW40" s="11"/>
      <c r="BX40" s="2"/>
      <c r="BY40" s="88" t="str">
        <f t="shared" si="84"/>
        <v/>
      </c>
      <c r="BZ40" s="2" t="str">
        <f t="shared" si="85"/>
        <v/>
      </c>
      <c r="CA40" s="1"/>
      <c r="CB40" s="1"/>
      <c r="CC40" s="1"/>
      <c r="CD40" s="1"/>
      <c r="CE40" s="1"/>
      <c r="CF40" s="1">
        <f t="shared" ref="CF40:CF41" si="257">CB40-CJ40</f>
        <v>0</v>
      </c>
      <c r="CG40" s="1"/>
      <c r="CH40" s="1">
        <f t="shared" ref="CH40:CH41" si="258">CD40-CL40</f>
        <v>0</v>
      </c>
      <c r="CI40" s="1"/>
      <c r="CJ40" s="1"/>
      <c r="CK40" s="1"/>
      <c r="CL40" s="1">
        <f t="shared" ref="CL40:CL41" si="259">IFERROR((CJ40/CB40*CD40),0)</f>
        <v>0</v>
      </c>
      <c r="CM40" s="1"/>
      <c r="CN40" s="1"/>
      <c r="CO40" s="1"/>
      <c r="CP40" s="1"/>
      <c r="CQ40" s="1"/>
      <c r="CR40" s="1">
        <f>CQ40</f>
        <v>0</v>
      </c>
      <c r="CS40" s="1">
        <v>0</v>
      </c>
      <c r="CT40" s="12">
        <f t="shared" ref="CT40:CT41" si="260">CP40-CR40</f>
        <v>0</v>
      </c>
      <c r="CU40" s="11">
        <v>35</v>
      </c>
      <c r="CV40" s="2">
        <f>IF($CU$5="2020. gada 3 mēneši",D40,IF($CU$5="2020. gada 6 mēneši",D40+AB40,IF($CU$5="2020. gada 9 mēneši",D40+AB40+AZ40,IF($CU$5="2020. gada 12 mēneši",D40+AB40+AZ40+BX40,"Pārbaudīt"))))</f>
        <v>0</v>
      </c>
      <c r="CW40" s="88">
        <f>IFERROR((CU40/$CU$75*100),"")</f>
        <v>0.1997716894977169</v>
      </c>
      <c r="CX40" s="88" t="str">
        <f t="shared" si="87"/>
        <v/>
      </c>
      <c r="CY40" s="52">
        <f t="shared" si="18"/>
        <v>188000</v>
      </c>
      <c r="CZ40" s="52"/>
      <c r="DA40" s="1">
        <v>128837.31426905756</v>
      </c>
      <c r="DB40" s="52"/>
      <c r="DC40" s="1">
        <f t="shared" si="19"/>
        <v>188000</v>
      </c>
      <c r="DD40" s="1"/>
      <c r="DE40" s="1">
        <f t="shared" ref="DE40:DE42" si="261">DA40</f>
        <v>128837.31426905756</v>
      </c>
      <c r="DF40" s="1"/>
      <c r="DG40" s="1">
        <f t="shared" si="21"/>
        <v>0</v>
      </c>
      <c r="DH40" s="1"/>
      <c r="DI40" s="1"/>
      <c r="DJ40" s="1"/>
      <c r="DK40" s="1">
        <f t="shared" si="244"/>
        <v>5371.4285714285716</v>
      </c>
      <c r="DL40" s="1"/>
      <c r="DM40" s="43">
        <v>188000</v>
      </c>
      <c r="DN40" s="1"/>
      <c r="DO40" s="1">
        <v>188000</v>
      </c>
      <c r="DP40" s="1"/>
      <c r="DQ40" s="1"/>
      <c r="DR40" s="59"/>
      <c r="DS40" s="25">
        <f>CV40-CU40</f>
        <v>-35</v>
      </c>
      <c r="DT40" s="95">
        <f t="shared" si="16"/>
        <v>0</v>
      </c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>
        <f>DN40-DM40</f>
        <v>-188000</v>
      </c>
      <c r="EJ40" s="100">
        <f t="shared" si="23"/>
        <v>0</v>
      </c>
      <c r="EK40" s="29">
        <f>DP40-DO40</f>
        <v>-188000</v>
      </c>
      <c r="EL40" s="100">
        <f t="shared" si="24"/>
        <v>0</v>
      </c>
      <c r="EM40" s="29">
        <f>DR40-DQ40</f>
        <v>0</v>
      </c>
      <c r="EN40" s="105" t="str">
        <f t="shared" si="25"/>
        <v/>
      </c>
    </row>
    <row r="41" spans="1:144" ht="14.1" customHeight="1" x14ac:dyDescent="0.25">
      <c r="A41" s="140"/>
      <c r="B41" s="10" t="s">
        <v>3</v>
      </c>
      <c r="C41" s="11"/>
      <c r="D41" s="2"/>
      <c r="E41" s="82" t="str">
        <f t="shared" si="72"/>
        <v/>
      </c>
      <c r="F41" s="82" t="str">
        <f t="shared" si="73"/>
        <v/>
      </c>
      <c r="G41" s="1"/>
      <c r="H41" s="1"/>
      <c r="I41" s="1"/>
      <c r="J41" s="1"/>
      <c r="K41" s="1"/>
      <c r="L41" s="1">
        <f t="shared" si="246"/>
        <v>0</v>
      </c>
      <c r="M41" s="1"/>
      <c r="N41" s="1">
        <f t="shared" si="247"/>
        <v>0</v>
      </c>
      <c r="O41" s="1"/>
      <c r="P41" s="1"/>
      <c r="Q41" s="1"/>
      <c r="R41" s="1">
        <f t="shared" si="248"/>
        <v>0</v>
      </c>
      <c r="S41" s="1"/>
      <c r="T41" s="1"/>
      <c r="U41" s="1"/>
      <c r="V41" s="1"/>
      <c r="W41" s="1"/>
      <c r="X41" s="1">
        <f>V41</f>
        <v>0</v>
      </c>
      <c r="Y41" s="1">
        <v>0</v>
      </c>
      <c r="Z41" s="12">
        <f t="shared" si="198"/>
        <v>0</v>
      </c>
      <c r="AA41" s="11"/>
      <c r="AB41" s="2"/>
      <c r="AC41" s="88" t="str">
        <f t="shared" si="76"/>
        <v/>
      </c>
      <c r="AD41" s="88" t="str">
        <f t="shared" si="77"/>
        <v/>
      </c>
      <c r="AE41" s="1"/>
      <c r="AF41" s="1"/>
      <c r="AG41" s="1"/>
      <c r="AH41" s="1"/>
      <c r="AI41" s="1"/>
      <c r="AJ41" s="1">
        <f t="shared" si="249"/>
        <v>0</v>
      </c>
      <c r="AK41" s="1"/>
      <c r="AL41" s="1">
        <f t="shared" si="250"/>
        <v>0</v>
      </c>
      <c r="AM41" s="1"/>
      <c r="AN41" s="1"/>
      <c r="AO41" s="1"/>
      <c r="AP41" s="1">
        <f t="shared" si="251"/>
        <v>0</v>
      </c>
      <c r="AQ41" s="1"/>
      <c r="AR41" s="1"/>
      <c r="AS41" s="1"/>
      <c r="AT41" s="1"/>
      <c r="AU41" s="1"/>
      <c r="AV41" s="1">
        <f>AT41</f>
        <v>0</v>
      </c>
      <c r="AW41" s="1">
        <v>0</v>
      </c>
      <c r="AX41" s="12">
        <f t="shared" si="252"/>
        <v>0</v>
      </c>
      <c r="AY41" s="11"/>
      <c r="AZ41" s="2"/>
      <c r="BA41" s="88" t="str">
        <f t="shared" si="80"/>
        <v/>
      </c>
      <c r="BB41" s="88" t="str">
        <f t="shared" si="81"/>
        <v/>
      </c>
      <c r="BC41" s="1"/>
      <c r="BD41" s="1"/>
      <c r="BE41" s="1"/>
      <c r="BF41" s="1"/>
      <c r="BG41" s="1"/>
      <c r="BH41" s="1">
        <f t="shared" si="253"/>
        <v>0</v>
      </c>
      <c r="BI41" s="1"/>
      <c r="BJ41" s="1">
        <f t="shared" si="254"/>
        <v>0</v>
      </c>
      <c r="BK41" s="1"/>
      <c r="BL41" s="1"/>
      <c r="BM41" s="1"/>
      <c r="BN41" s="1">
        <f t="shared" si="255"/>
        <v>0</v>
      </c>
      <c r="BO41" s="1"/>
      <c r="BP41" s="1"/>
      <c r="BQ41" s="1"/>
      <c r="BR41" s="1"/>
      <c r="BS41" s="1"/>
      <c r="BT41" s="1">
        <f>BR41</f>
        <v>0</v>
      </c>
      <c r="BU41" s="1">
        <v>0</v>
      </c>
      <c r="BV41" s="12">
        <f t="shared" si="256"/>
        <v>0</v>
      </c>
      <c r="BW41" s="11"/>
      <c r="BX41" s="2"/>
      <c r="BY41" s="88" t="str">
        <f t="shared" si="84"/>
        <v/>
      </c>
      <c r="BZ41" s="2" t="str">
        <f t="shared" si="85"/>
        <v/>
      </c>
      <c r="CA41" s="1"/>
      <c r="CB41" s="1"/>
      <c r="CC41" s="1"/>
      <c r="CD41" s="1"/>
      <c r="CE41" s="1"/>
      <c r="CF41" s="1">
        <f t="shared" si="257"/>
        <v>0</v>
      </c>
      <c r="CG41" s="1"/>
      <c r="CH41" s="1">
        <f t="shared" si="258"/>
        <v>0</v>
      </c>
      <c r="CI41" s="1"/>
      <c r="CJ41" s="1"/>
      <c r="CK41" s="1"/>
      <c r="CL41" s="1">
        <f t="shared" si="259"/>
        <v>0</v>
      </c>
      <c r="CM41" s="1"/>
      <c r="CN41" s="1"/>
      <c r="CO41" s="1"/>
      <c r="CP41" s="1"/>
      <c r="CQ41" s="1"/>
      <c r="CR41" s="1">
        <f>CP41</f>
        <v>0</v>
      </c>
      <c r="CS41" s="1">
        <v>0</v>
      </c>
      <c r="CT41" s="12">
        <f t="shared" si="260"/>
        <v>0</v>
      </c>
      <c r="CU41" s="11">
        <v>0</v>
      </c>
      <c r="CV41" s="2">
        <f>IF($CU$5="2020. gada 3 mēneši",D41,IF($CU$5="2020. gada 6 mēneši",D41+AB41,IF($CU$5="2020. gada 9 mēneši",D41+AB41+AZ41,IF($CU$5="2020. gada 12 mēneši",D41+AB41+AZ41+BX41,"Pārbaudīt"))))</f>
        <v>0</v>
      </c>
      <c r="CW41" s="88">
        <f>IFERROR((CU41/$CU$75*100),"")</f>
        <v>0</v>
      </c>
      <c r="CX41" s="88" t="str">
        <f t="shared" si="87"/>
        <v/>
      </c>
      <c r="CY41" s="52">
        <f t="shared" si="18"/>
        <v>0</v>
      </c>
      <c r="CZ41" s="52"/>
      <c r="DA41" s="1">
        <v>0</v>
      </c>
      <c r="DB41" s="52"/>
      <c r="DC41" s="1">
        <f t="shared" si="19"/>
        <v>0</v>
      </c>
      <c r="DD41" s="1"/>
      <c r="DE41" s="1">
        <f t="shared" si="261"/>
        <v>0</v>
      </c>
      <c r="DF41" s="1"/>
      <c r="DG41" s="1">
        <f t="shared" si="21"/>
        <v>0</v>
      </c>
      <c r="DH41" s="1"/>
      <c r="DI41" s="1"/>
      <c r="DJ41" s="1"/>
      <c r="DK41" s="1"/>
      <c r="DL41" s="1"/>
      <c r="DM41" s="43">
        <f t="shared" ref="DM41:DM42" si="262">DO41+DQ41</f>
        <v>0</v>
      </c>
      <c r="DN41" s="1"/>
      <c r="DO41" s="1"/>
      <c r="DP41" s="1"/>
      <c r="DQ41" s="1"/>
      <c r="DR41" s="59"/>
      <c r="DS41" s="25">
        <f>CV41-CU41</f>
        <v>0</v>
      </c>
      <c r="DT41" s="95" t="str">
        <f t="shared" si="16"/>
        <v/>
      </c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>
        <f>DN41-DM41</f>
        <v>0</v>
      </c>
      <c r="EJ41" s="100" t="str">
        <f t="shared" si="23"/>
        <v/>
      </c>
      <c r="EK41" s="29">
        <f>DP41-DO41</f>
        <v>0</v>
      </c>
      <c r="EL41" s="100" t="str">
        <f t="shared" si="24"/>
        <v/>
      </c>
      <c r="EM41" s="29">
        <f>DR41-DQ41</f>
        <v>0</v>
      </c>
      <c r="EN41" s="105" t="str">
        <f t="shared" si="25"/>
        <v/>
      </c>
    </row>
    <row r="42" spans="1:144" ht="14.1" customHeight="1" x14ac:dyDescent="0.25">
      <c r="A42" s="140"/>
      <c r="B42" s="10" t="s">
        <v>27</v>
      </c>
      <c r="C42" s="11"/>
      <c r="D42" s="2"/>
      <c r="E42" s="82"/>
      <c r="F42" s="8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2"/>
      <c r="AA42" s="11"/>
      <c r="AB42" s="2"/>
      <c r="AC42" s="88"/>
      <c r="AD42" s="88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2"/>
      <c r="AY42" s="11"/>
      <c r="AZ42" s="2"/>
      <c r="BA42" s="88"/>
      <c r="BB42" s="88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2"/>
      <c r="BW42" s="11"/>
      <c r="BX42" s="2"/>
      <c r="BY42" s="88"/>
      <c r="BZ42" s="2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2"/>
      <c r="CU42" s="11"/>
      <c r="CV42" s="2"/>
      <c r="CW42" s="88"/>
      <c r="CX42" s="88"/>
      <c r="CY42" s="52">
        <f t="shared" si="18"/>
        <v>6000</v>
      </c>
      <c r="CZ42" s="52"/>
      <c r="DA42" s="1">
        <v>4111.8291787997096</v>
      </c>
      <c r="DB42" s="52"/>
      <c r="DC42" s="1">
        <f t="shared" si="19"/>
        <v>6000</v>
      </c>
      <c r="DD42" s="1"/>
      <c r="DE42" s="1">
        <f t="shared" si="261"/>
        <v>4111.8291787997096</v>
      </c>
      <c r="DF42" s="1"/>
      <c r="DG42" s="1">
        <f t="shared" si="21"/>
        <v>0</v>
      </c>
      <c r="DH42" s="1"/>
      <c r="DI42" s="1"/>
      <c r="DJ42" s="1"/>
      <c r="DK42" s="1"/>
      <c r="DL42" s="1"/>
      <c r="DM42" s="43">
        <f t="shared" si="262"/>
        <v>6000</v>
      </c>
      <c r="DN42" s="1"/>
      <c r="DO42" s="1">
        <v>6000</v>
      </c>
      <c r="DP42" s="1"/>
      <c r="DQ42" s="1"/>
      <c r="DR42" s="59"/>
      <c r="DS42" s="25"/>
      <c r="DT42" s="95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100"/>
      <c r="EK42" s="29"/>
      <c r="EL42" s="100"/>
      <c r="EM42" s="29"/>
      <c r="EN42" s="105"/>
    </row>
    <row r="43" spans="1:144" ht="14.1" customHeight="1" x14ac:dyDescent="0.25">
      <c r="A43" s="140"/>
      <c r="B43" s="5" t="s">
        <v>52</v>
      </c>
      <c r="C43" s="6">
        <f>SUM(C44:C46)</f>
        <v>0</v>
      </c>
      <c r="D43" s="7">
        <f t="shared" ref="D43" si="263">SUM(D44:D46)</f>
        <v>0</v>
      </c>
      <c r="E43" s="81" t="str">
        <f>IFERROR((C43/$C$75*100),"")</f>
        <v/>
      </c>
      <c r="F43" s="81" t="str">
        <f>IFERROR((D43/$D$75*100),"")</f>
        <v/>
      </c>
      <c r="G43" s="8"/>
      <c r="H43" s="8">
        <f>SUM(H44:H46)</f>
        <v>0</v>
      </c>
      <c r="I43" s="8"/>
      <c r="J43" s="8">
        <f>SUM(J44:J46)</f>
        <v>0</v>
      </c>
      <c r="K43" s="8"/>
      <c r="L43" s="8">
        <f>SUM(L44:L46)</f>
        <v>0</v>
      </c>
      <c r="M43" s="8"/>
      <c r="N43" s="8">
        <f>SUM(N44:N46)</f>
        <v>0</v>
      </c>
      <c r="O43" s="8"/>
      <c r="P43" s="8">
        <f>SUM(P44:P46)</f>
        <v>0</v>
      </c>
      <c r="Q43" s="8"/>
      <c r="R43" s="8">
        <f>SUM(R44:R46)</f>
        <v>0</v>
      </c>
      <c r="S43" s="8"/>
      <c r="T43" s="8"/>
      <c r="U43" s="9">
        <f t="shared" ref="U43:Y43" si="264">SUM(U44:U46)</f>
        <v>0</v>
      </c>
      <c r="V43" s="9">
        <f t="shared" si="264"/>
        <v>0</v>
      </c>
      <c r="W43" s="9">
        <f t="shared" si="264"/>
        <v>0</v>
      </c>
      <c r="X43" s="9">
        <f t="shared" si="264"/>
        <v>0</v>
      </c>
      <c r="Y43" s="9">
        <f t="shared" si="264"/>
        <v>0</v>
      </c>
      <c r="Z43" s="9">
        <f t="shared" ref="Z43:DR43" si="265">SUM(Z44:Z46)</f>
        <v>0</v>
      </c>
      <c r="AA43" s="6">
        <f>SUM(AA44:AA46)</f>
        <v>0</v>
      </c>
      <c r="AB43" s="7">
        <f t="shared" ref="AB43" si="266">SUM(AB44:AB46)</f>
        <v>0</v>
      </c>
      <c r="AC43" s="87" t="str">
        <f>IFERROR((AA43/$C$75*100),"")</f>
        <v/>
      </c>
      <c r="AD43" s="87" t="str">
        <f>IFERROR((AB43/$D$75*100),"")</f>
        <v/>
      </c>
      <c r="AE43" s="8"/>
      <c r="AF43" s="8">
        <f>SUM(AF44:AF46)</f>
        <v>0</v>
      </c>
      <c r="AG43" s="8"/>
      <c r="AH43" s="8">
        <f>SUM(AH44:AH46)</f>
        <v>0</v>
      </c>
      <c r="AI43" s="8"/>
      <c r="AJ43" s="8">
        <f>SUM(AJ44:AJ46)</f>
        <v>0</v>
      </c>
      <c r="AK43" s="8"/>
      <c r="AL43" s="8">
        <f>SUM(AL44:AL46)</f>
        <v>0</v>
      </c>
      <c r="AM43" s="8"/>
      <c r="AN43" s="8">
        <f>SUM(AN44:AN46)</f>
        <v>0</v>
      </c>
      <c r="AO43" s="8"/>
      <c r="AP43" s="8">
        <f>SUM(AP44:AP46)</f>
        <v>0</v>
      </c>
      <c r="AQ43" s="8"/>
      <c r="AR43" s="8"/>
      <c r="AS43" s="8">
        <f t="shared" ref="AS43:AX43" si="267">SUM(AS44:AS46)</f>
        <v>0</v>
      </c>
      <c r="AT43" s="8">
        <f t="shared" si="267"/>
        <v>0</v>
      </c>
      <c r="AU43" s="8">
        <f t="shared" si="267"/>
        <v>0</v>
      </c>
      <c r="AV43" s="8">
        <f t="shared" si="267"/>
        <v>0</v>
      </c>
      <c r="AW43" s="8">
        <f t="shared" si="267"/>
        <v>0</v>
      </c>
      <c r="AX43" s="9">
        <f t="shared" si="267"/>
        <v>0</v>
      </c>
      <c r="AY43" s="6">
        <f>SUM(AY44:AY46)</f>
        <v>0</v>
      </c>
      <c r="AZ43" s="7">
        <f t="shared" ref="AZ43" si="268">SUM(AZ44:AZ46)</f>
        <v>0</v>
      </c>
      <c r="BA43" s="87" t="str">
        <f>IFERROR((AY43/$C$75*100),"")</f>
        <v/>
      </c>
      <c r="BB43" s="87" t="str">
        <f>IFERROR((AZ43/$D$75*100),"")</f>
        <v/>
      </c>
      <c r="BC43" s="8"/>
      <c r="BD43" s="8">
        <f>SUM(BD44:BD46)</f>
        <v>0</v>
      </c>
      <c r="BE43" s="8"/>
      <c r="BF43" s="8">
        <f>SUM(BF44:BF46)</f>
        <v>0</v>
      </c>
      <c r="BG43" s="8"/>
      <c r="BH43" s="8">
        <f>SUM(BH44:BH46)</f>
        <v>0</v>
      </c>
      <c r="BI43" s="8"/>
      <c r="BJ43" s="8">
        <f>SUM(BJ44:BJ46)</f>
        <v>0</v>
      </c>
      <c r="BK43" s="8"/>
      <c r="BL43" s="8">
        <f>SUM(BL44:BL46)</f>
        <v>0</v>
      </c>
      <c r="BM43" s="8"/>
      <c r="BN43" s="8">
        <f>SUM(BN44:BN46)</f>
        <v>0</v>
      </c>
      <c r="BO43" s="8"/>
      <c r="BP43" s="8"/>
      <c r="BQ43" s="8">
        <f t="shared" ref="BQ43:BV43" si="269">SUM(BQ44:BQ46)</f>
        <v>0</v>
      </c>
      <c r="BR43" s="8">
        <f t="shared" si="269"/>
        <v>0</v>
      </c>
      <c r="BS43" s="8">
        <f t="shared" si="269"/>
        <v>0</v>
      </c>
      <c r="BT43" s="8">
        <f t="shared" si="269"/>
        <v>0</v>
      </c>
      <c r="BU43" s="8">
        <f t="shared" si="269"/>
        <v>0</v>
      </c>
      <c r="BV43" s="9">
        <f t="shared" si="269"/>
        <v>0</v>
      </c>
      <c r="BW43" s="6">
        <f>SUM(BW44:BW46)</f>
        <v>0</v>
      </c>
      <c r="BX43" s="7">
        <f t="shared" ref="BX43" si="270">SUM(BX44:BX46)</f>
        <v>0</v>
      </c>
      <c r="BY43" s="87" t="str">
        <f>IFERROR((BW43/$C$75*100),"")</f>
        <v/>
      </c>
      <c r="BZ43" s="7" t="str">
        <f>IFERROR((BX43/$D$75*100),"")</f>
        <v/>
      </c>
      <c r="CA43" s="8"/>
      <c r="CB43" s="8">
        <f>SUM(CB44:CB46)</f>
        <v>0</v>
      </c>
      <c r="CC43" s="8"/>
      <c r="CD43" s="8">
        <f>SUM(CD44:CD46)</f>
        <v>0</v>
      </c>
      <c r="CE43" s="8"/>
      <c r="CF43" s="8">
        <f>SUM(CF44:CF46)</f>
        <v>0</v>
      </c>
      <c r="CG43" s="8"/>
      <c r="CH43" s="8">
        <f>SUM(CH44:CH46)</f>
        <v>0</v>
      </c>
      <c r="CI43" s="8"/>
      <c r="CJ43" s="8">
        <f>SUM(CJ44:CJ46)</f>
        <v>0</v>
      </c>
      <c r="CK43" s="8"/>
      <c r="CL43" s="8">
        <f>SUM(CL44:CL46)</f>
        <v>0</v>
      </c>
      <c r="CM43" s="8"/>
      <c r="CN43" s="8"/>
      <c r="CO43" s="8">
        <f t="shared" ref="CO43:CT43" si="271">SUM(CO44:CO46)</f>
        <v>0</v>
      </c>
      <c r="CP43" s="8">
        <f t="shared" si="271"/>
        <v>0</v>
      </c>
      <c r="CQ43" s="8">
        <f t="shared" si="271"/>
        <v>0</v>
      </c>
      <c r="CR43" s="8">
        <f t="shared" si="271"/>
        <v>0</v>
      </c>
      <c r="CS43" s="8">
        <f t="shared" si="271"/>
        <v>0</v>
      </c>
      <c r="CT43" s="9">
        <f t="shared" si="271"/>
        <v>0</v>
      </c>
      <c r="CU43" s="6">
        <f t="shared" si="265"/>
        <v>257.5</v>
      </c>
      <c r="CV43" s="7">
        <f t="shared" si="265"/>
        <v>0</v>
      </c>
      <c r="CW43" s="87">
        <f>IFERROR((CU43/$CU$75*100),"")</f>
        <v>1.4697488584474885</v>
      </c>
      <c r="CX43" s="87" t="str">
        <f>IFERROR((CV43/$CV$75*100),"")</f>
        <v/>
      </c>
      <c r="CY43" s="8">
        <f t="shared" si="18"/>
        <v>1176603</v>
      </c>
      <c r="CZ43" s="8">
        <f>SUM(CZ44:CZ46)</f>
        <v>0</v>
      </c>
      <c r="DA43" s="8">
        <f>SUM(DA44:DA46)</f>
        <v>806331.75787721237</v>
      </c>
      <c r="DB43" s="8">
        <f>SUM(DB44:DB46)</f>
        <v>0</v>
      </c>
      <c r="DC43" s="8">
        <f t="shared" si="19"/>
        <v>1176603</v>
      </c>
      <c r="DD43" s="8">
        <f>SUM(DD44:DD46)</f>
        <v>0</v>
      </c>
      <c r="DE43" s="8">
        <f>SUM(DE44:DE46)</f>
        <v>806331.75787721237</v>
      </c>
      <c r="DF43" s="8">
        <f>SUM(DF44:DF46)</f>
        <v>0</v>
      </c>
      <c r="DG43" s="8">
        <f t="shared" si="21"/>
        <v>0</v>
      </c>
      <c r="DH43" s="8">
        <f>SUM(DH44:DH46)</f>
        <v>0</v>
      </c>
      <c r="DI43" s="8">
        <f>SUM(DI44:DI46)</f>
        <v>0</v>
      </c>
      <c r="DJ43" s="8">
        <f>SUM(DJ44:DJ46)</f>
        <v>0</v>
      </c>
      <c r="DK43" s="8">
        <f t="shared" ref="DK43:DK45" si="272">CY43/CU43</f>
        <v>4569.3320388349512</v>
      </c>
      <c r="DL43" s="8"/>
      <c r="DM43" s="35">
        <f>SUM(DM44:DM46)</f>
        <v>1176603</v>
      </c>
      <c r="DN43" s="8">
        <f t="shared" si="265"/>
        <v>0</v>
      </c>
      <c r="DO43" s="35">
        <f t="shared" si="265"/>
        <v>1176603</v>
      </c>
      <c r="DP43" s="8">
        <f>SUM(DP44:DP46)</f>
        <v>0</v>
      </c>
      <c r="DQ43" s="8">
        <f t="shared" si="265"/>
        <v>0</v>
      </c>
      <c r="DR43" s="60">
        <f t="shared" si="265"/>
        <v>0</v>
      </c>
      <c r="DS43" s="24">
        <f>SUM(DS44:DS46)</f>
        <v>-257.5</v>
      </c>
      <c r="DT43" s="94">
        <f t="shared" si="16"/>
        <v>0</v>
      </c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>
        <f>SUM(EI44:EI46)</f>
        <v>-1176603</v>
      </c>
      <c r="EJ43" s="94">
        <f t="shared" si="23"/>
        <v>0</v>
      </c>
      <c r="EK43" s="28">
        <f>SUM(EK44:EK46)</f>
        <v>-1176603</v>
      </c>
      <c r="EL43" s="94">
        <f t="shared" si="24"/>
        <v>0</v>
      </c>
      <c r="EM43" s="28">
        <f>SUM(EM44:EM46)</f>
        <v>0</v>
      </c>
      <c r="EN43" s="106" t="str">
        <f t="shared" si="25"/>
        <v/>
      </c>
    </row>
    <row r="44" spans="1:144" ht="14.1" customHeight="1" x14ac:dyDescent="0.25">
      <c r="A44" s="140"/>
      <c r="B44" s="10" t="s">
        <v>4</v>
      </c>
      <c r="C44" s="11"/>
      <c r="D44" s="2"/>
      <c r="E44" s="82" t="str">
        <f>IFERROR((C44/$C$75*100),"")</f>
        <v/>
      </c>
      <c r="F44" s="82" t="str">
        <f>IFERROR((D44/$D$75*100),"")</f>
        <v/>
      </c>
      <c r="G44" s="1"/>
      <c r="H44" s="1"/>
      <c r="I44" s="1"/>
      <c r="J44" s="1"/>
      <c r="K44" s="1"/>
      <c r="L44" s="1">
        <f t="shared" ref="L44:L46" si="273">H44-P44</f>
        <v>0</v>
      </c>
      <c r="M44" s="1"/>
      <c r="N44" s="1">
        <f t="shared" ref="N44:N46" si="274">J44-R44</f>
        <v>0</v>
      </c>
      <c r="O44" s="1"/>
      <c r="P44" s="1"/>
      <c r="Q44" s="1"/>
      <c r="R44" s="1">
        <f t="shared" ref="R44:R45" si="275">IFERROR((P44/H44*J44),0)</f>
        <v>0</v>
      </c>
      <c r="S44" s="1"/>
      <c r="T44" s="1"/>
      <c r="U44" s="1"/>
      <c r="V44" s="1"/>
      <c r="W44" s="1"/>
      <c r="X44" s="1">
        <f>V44</f>
        <v>0</v>
      </c>
      <c r="Y44" s="1">
        <v>0</v>
      </c>
      <c r="Z44" s="12">
        <f t="shared" si="198"/>
        <v>0</v>
      </c>
      <c r="AA44" s="11"/>
      <c r="AB44" s="2"/>
      <c r="AC44" s="88" t="str">
        <f>IFERROR((AA44/$C$75*100),"")</f>
        <v/>
      </c>
      <c r="AD44" s="88" t="str">
        <f>IFERROR((AB44/$D$75*100),"")</f>
        <v/>
      </c>
      <c r="AE44" s="1"/>
      <c r="AF44" s="1"/>
      <c r="AG44" s="1"/>
      <c r="AH44" s="1"/>
      <c r="AI44" s="1"/>
      <c r="AJ44" s="1">
        <f t="shared" ref="AJ44:AJ46" si="276">AF44-AN44</f>
        <v>0</v>
      </c>
      <c r="AK44" s="1"/>
      <c r="AL44" s="1">
        <f t="shared" ref="AL44:AL46" si="277">AH44-AP44</f>
        <v>0</v>
      </c>
      <c r="AM44" s="1"/>
      <c r="AN44" s="1"/>
      <c r="AO44" s="1"/>
      <c r="AP44" s="1">
        <f t="shared" ref="AP44:AP45" si="278">IFERROR((AN44/AF44*AH44),0)</f>
        <v>0</v>
      </c>
      <c r="AQ44" s="1"/>
      <c r="AR44" s="1"/>
      <c r="AS44" s="1"/>
      <c r="AT44" s="1"/>
      <c r="AU44" s="1"/>
      <c r="AV44" s="1">
        <f>AT44</f>
        <v>0</v>
      </c>
      <c r="AW44" s="1">
        <v>0</v>
      </c>
      <c r="AX44" s="12">
        <f t="shared" ref="AX44:AX45" si="279">AT44-AV44</f>
        <v>0</v>
      </c>
      <c r="AY44" s="11"/>
      <c r="AZ44" s="2"/>
      <c r="BA44" s="88" t="str">
        <f>IFERROR((AY44/$C$75*100),"")</f>
        <v/>
      </c>
      <c r="BB44" s="88" t="str">
        <f>IFERROR((AZ44/$D$75*100),"")</f>
        <v/>
      </c>
      <c r="BC44" s="1"/>
      <c r="BD44" s="1"/>
      <c r="BE44" s="1"/>
      <c r="BF44" s="1"/>
      <c r="BG44" s="1"/>
      <c r="BH44" s="1">
        <f t="shared" ref="BH44:BH46" si="280">BD44-BL44</f>
        <v>0</v>
      </c>
      <c r="BI44" s="1"/>
      <c r="BJ44" s="1">
        <f t="shared" ref="BJ44:BJ46" si="281">BF44-BN44</f>
        <v>0</v>
      </c>
      <c r="BK44" s="1"/>
      <c r="BL44" s="1"/>
      <c r="BM44" s="1"/>
      <c r="BN44" s="1">
        <f t="shared" ref="BN44:BN45" si="282">IFERROR((BL44/BD44*BF44),0)</f>
        <v>0</v>
      </c>
      <c r="BO44" s="1"/>
      <c r="BP44" s="1"/>
      <c r="BQ44" s="1"/>
      <c r="BR44" s="1"/>
      <c r="BS44" s="1"/>
      <c r="BT44" s="1">
        <f>BR44</f>
        <v>0</v>
      </c>
      <c r="BU44" s="1">
        <v>0</v>
      </c>
      <c r="BV44" s="12">
        <f t="shared" ref="BV44:BV45" si="283">BR44-BT44</f>
        <v>0</v>
      </c>
      <c r="BW44" s="11"/>
      <c r="BX44" s="2"/>
      <c r="BY44" s="88" t="str">
        <f>IFERROR((BW44/$C$75*100),"")</f>
        <v/>
      </c>
      <c r="BZ44" s="2" t="str">
        <f>IFERROR((BX44/$D$75*100),"")</f>
        <v/>
      </c>
      <c r="CA44" s="1"/>
      <c r="CB44" s="1"/>
      <c r="CC44" s="1"/>
      <c r="CD44" s="1"/>
      <c r="CE44" s="1"/>
      <c r="CF44" s="1">
        <f t="shared" ref="CF44:CF46" si="284">CB44-CJ44</f>
        <v>0</v>
      </c>
      <c r="CG44" s="1"/>
      <c r="CH44" s="1">
        <f t="shared" ref="CH44:CH46" si="285">CD44-CL44</f>
        <v>0</v>
      </c>
      <c r="CI44" s="1"/>
      <c r="CJ44" s="1"/>
      <c r="CK44" s="1"/>
      <c r="CL44" s="1">
        <f t="shared" ref="CL44:CL45" si="286">IFERROR((CJ44/CB44*CD44),0)</f>
        <v>0</v>
      </c>
      <c r="CM44" s="1"/>
      <c r="CN44" s="1"/>
      <c r="CO44" s="1"/>
      <c r="CP44" s="1"/>
      <c r="CQ44" s="1"/>
      <c r="CR44" s="1">
        <f>CP44</f>
        <v>0</v>
      </c>
      <c r="CS44" s="1">
        <v>0</v>
      </c>
      <c r="CT44" s="12">
        <f t="shared" ref="CT44:CT45" si="287">CP44-CR44</f>
        <v>0</v>
      </c>
      <c r="CU44" s="11">
        <v>204.2</v>
      </c>
      <c r="CV44" s="2">
        <f t="shared" ref="CV44:CV45" si="288">IF($CU$5="2020. gada 3 mēneši",D44,IF($CU$5="2020. gada 6 mēneši",D44+AB44,IF($CU$5="2020. gada 9 mēneši",D44+AB44+AZ44,IF($CU$5="2020. gada 12 mēneši",D44+AB44+AZ44+BX44,"Pārbaudīt"))))</f>
        <v>0</v>
      </c>
      <c r="CW44" s="88">
        <f>IFERROR((CU44/$CU$75*100),"")</f>
        <v>1.1655251141552512</v>
      </c>
      <c r="CX44" s="88" t="str">
        <f>IFERROR((CV44/$CV$75*100),"")</f>
        <v/>
      </c>
      <c r="CY44" s="52">
        <f t="shared" si="18"/>
        <v>1085103</v>
      </c>
      <c r="CZ44" s="52"/>
      <c r="DA44" s="1">
        <v>743626.36290051683</v>
      </c>
      <c r="DB44" s="52"/>
      <c r="DC44" s="1">
        <f t="shared" si="19"/>
        <v>1085103</v>
      </c>
      <c r="DD44" s="1"/>
      <c r="DE44" s="1">
        <f>DA44</f>
        <v>743626.36290051683</v>
      </c>
      <c r="DF44" s="1"/>
      <c r="DG44" s="1">
        <f t="shared" si="21"/>
        <v>0</v>
      </c>
      <c r="DH44" s="1"/>
      <c r="DI44" s="1"/>
      <c r="DJ44" s="1"/>
      <c r="DK44" s="1">
        <f t="shared" si="272"/>
        <v>5313.9226248775713</v>
      </c>
      <c r="DL44" s="1"/>
      <c r="DM44" s="43">
        <f t="shared" ref="DM44:DM46" si="289">DO44+DQ44</f>
        <v>1085103</v>
      </c>
      <c r="DN44" s="1"/>
      <c r="DO44" s="1">
        <v>1085103</v>
      </c>
      <c r="DP44" s="1"/>
      <c r="DQ44" s="1"/>
      <c r="DR44" s="59"/>
      <c r="DS44" s="25">
        <f>CV44-CU44</f>
        <v>-204.2</v>
      </c>
      <c r="DT44" s="95">
        <f t="shared" si="16"/>
        <v>0</v>
      </c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>
        <f>DN44-DM44</f>
        <v>-1085103</v>
      </c>
      <c r="EJ44" s="100">
        <f t="shared" si="23"/>
        <v>0</v>
      </c>
      <c r="EK44" s="29">
        <f>DP44-DO44</f>
        <v>-1085103</v>
      </c>
      <c r="EL44" s="100">
        <f t="shared" si="24"/>
        <v>0</v>
      </c>
      <c r="EM44" s="29">
        <f>DR44-DQ44</f>
        <v>0</v>
      </c>
      <c r="EN44" s="105" t="str">
        <f t="shared" si="25"/>
        <v/>
      </c>
    </row>
    <row r="45" spans="1:144" ht="14.1" customHeight="1" x14ac:dyDescent="0.25">
      <c r="A45" s="140"/>
      <c r="B45" s="10" t="s">
        <v>3</v>
      </c>
      <c r="C45" s="11"/>
      <c r="D45" s="2"/>
      <c r="E45" s="82" t="str">
        <f>IFERROR((C45/$C$75*100),"")</f>
        <v/>
      </c>
      <c r="F45" s="82" t="str">
        <f>IFERROR((D45/$D$75*100),"")</f>
        <v/>
      </c>
      <c r="G45" s="1"/>
      <c r="H45" s="1"/>
      <c r="I45" s="1"/>
      <c r="J45" s="1"/>
      <c r="K45" s="1"/>
      <c r="L45" s="1">
        <f t="shared" si="273"/>
        <v>0</v>
      </c>
      <c r="M45" s="1"/>
      <c r="N45" s="1">
        <f t="shared" si="274"/>
        <v>0</v>
      </c>
      <c r="O45" s="1"/>
      <c r="P45" s="1"/>
      <c r="Q45" s="1"/>
      <c r="R45" s="1">
        <f t="shared" si="275"/>
        <v>0</v>
      </c>
      <c r="S45" s="1"/>
      <c r="T45" s="1"/>
      <c r="U45" s="1"/>
      <c r="V45" s="1"/>
      <c r="W45" s="1"/>
      <c r="X45" s="1">
        <f>V45</f>
        <v>0</v>
      </c>
      <c r="Y45" s="1">
        <v>0</v>
      </c>
      <c r="Z45" s="12">
        <f t="shared" si="198"/>
        <v>0</v>
      </c>
      <c r="AA45" s="11"/>
      <c r="AB45" s="2"/>
      <c r="AC45" s="88" t="str">
        <f>IFERROR((AA45/$C$75*100),"")</f>
        <v/>
      </c>
      <c r="AD45" s="88" t="str">
        <f>IFERROR((AB45/$D$75*100),"")</f>
        <v/>
      </c>
      <c r="AE45" s="1"/>
      <c r="AF45" s="1"/>
      <c r="AG45" s="1"/>
      <c r="AH45" s="1"/>
      <c r="AI45" s="1"/>
      <c r="AJ45" s="1">
        <f t="shared" si="276"/>
        <v>0</v>
      </c>
      <c r="AK45" s="1"/>
      <c r="AL45" s="1">
        <f t="shared" si="277"/>
        <v>0</v>
      </c>
      <c r="AM45" s="1"/>
      <c r="AN45" s="1"/>
      <c r="AO45" s="1"/>
      <c r="AP45" s="1">
        <f t="shared" si="278"/>
        <v>0</v>
      </c>
      <c r="AQ45" s="1"/>
      <c r="AR45" s="1"/>
      <c r="AS45" s="1"/>
      <c r="AT45" s="1"/>
      <c r="AU45" s="1"/>
      <c r="AV45" s="1">
        <f>AT45</f>
        <v>0</v>
      </c>
      <c r="AW45" s="1">
        <v>0</v>
      </c>
      <c r="AX45" s="12">
        <f t="shared" si="279"/>
        <v>0</v>
      </c>
      <c r="AY45" s="11"/>
      <c r="AZ45" s="2"/>
      <c r="BA45" s="88" t="str">
        <f>IFERROR((AY45/$C$75*100),"")</f>
        <v/>
      </c>
      <c r="BB45" s="88" t="str">
        <f>IFERROR((AZ45/$D$75*100),"")</f>
        <v/>
      </c>
      <c r="BC45" s="1"/>
      <c r="BD45" s="1"/>
      <c r="BE45" s="1"/>
      <c r="BF45" s="1"/>
      <c r="BG45" s="1"/>
      <c r="BH45" s="1">
        <f t="shared" si="280"/>
        <v>0</v>
      </c>
      <c r="BI45" s="1"/>
      <c r="BJ45" s="1">
        <f t="shared" si="281"/>
        <v>0</v>
      </c>
      <c r="BK45" s="1"/>
      <c r="BL45" s="1"/>
      <c r="BM45" s="1"/>
      <c r="BN45" s="1">
        <f t="shared" si="282"/>
        <v>0</v>
      </c>
      <c r="BO45" s="1"/>
      <c r="BP45" s="1"/>
      <c r="BQ45" s="1"/>
      <c r="BR45" s="1"/>
      <c r="BS45" s="1"/>
      <c r="BT45" s="1">
        <f>BR45</f>
        <v>0</v>
      </c>
      <c r="BU45" s="1">
        <v>0</v>
      </c>
      <c r="BV45" s="12">
        <f t="shared" si="283"/>
        <v>0</v>
      </c>
      <c r="BW45" s="11"/>
      <c r="BX45" s="2"/>
      <c r="BY45" s="88" t="str">
        <f>IFERROR((BW45/$C$75*100),"")</f>
        <v/>
      </c>
      <c r="BZ45" s="2" t="str">
        <f>IFERROR((BX45/$D$75*100),"")</f>
        <v/>
      </c>
      <c r="CA45" s="1"/>
      <c r="CB45" s="1"/>
      <c r="CC45" s="1"/>
      <c r="CD45" s="1"/>
      <c r="CE45" s="1"/>
      <c r="CF45" s="1">
        <f t="shared" si="284"/>
        <v>0</v>
      </c>
      <c r="CG45" s="1"/>
      <c r="CH45" s="1">
        <f t="shared" si="285"/>
        <v>0</v>
      </c>
      <c r="CI45" s="1"/>
      <c r="CJ45" s="1"/>
      <c r="CK45" s="1"/>
      <c r="CL45" s="1">
        <f t="shared" si="286"/>
        <v>0</v>
      </c>
      <c r="CM45" s="1"/>
      <c r="CN45" s="1"/>
      <c r="CO45" s="1"/>
      <c r="CP45" s="1"/>
      <c r="CQ45" s="1"/>
      <c r="CR45" s="1">
        <f>CP45</f>
        <v>0</v>
      </c>
      <c r="CS45" s="1">
        <v>0</v>
      </c>
      <c r="CT45" s="12">
        <f t="shared" si="287"/>
        <v>0</v>
      </c>
      <c r="CU45" s="11">
        <v>53.3</v>
      </c>
      <c r="CV45" s="2">
        <f t="shared" si="288"/>
        <v>0</v>
      </c>
      <c r="CW45" s="88">
        <f>IFERROR((CU45/$CU$75*100),"")</f>
        <v>0.30422374429223742</v>
      </c>
      <c r="CX45" s="88" t="str">
        <f>IFERROR((CV45/$CV$75*100),"")</f>
        <v/>
      </c>
      <c r="CY45" s="52">
        <f t="shared" si="18"/>
        <v>61500</v>
      </c>
      <c r="CZ45" s="52"/>
      <c r="DA45" s="1">
        <v>42146.249082697024</v>
      </c>
      <c r="DB45" s="52"/>
      <c r="DC45" s="1">
        <f t="shared" si="19"/>
        <v>61500</v>
      </c>
      <c r="DD45" s="1"/>
      <c r="DE45" s="1">
        <f t="shared" ref="DE45:DE46" si="290">DA45</f>
        <v>42146.249082697024</v>
      </c>
      <c r="DF45" s="1"/>
      <c r="DG45" s="1">
        <f t="shared" si="21"/>
        <v>0</v>
      </c>
      <c r="DH45" s="1"/>
      <c r="DI45" s="1"/>
      <c r="DJ45" s="1"/>
      <c r="DK45" s="1">
        <f t="shared" si="272"/>
        <v>1153.8461538461538</v>
      </c>
      <c r="DL45" s="1"/>
      <c r="DM45" s="43">
        <f t="shared" si="289"/>
        <v>61500</v>
      </c>
      <c r="DN45" s="1"/>
      <c r="DO45" s="1">
        <v>61500</v>
      </c>
      <c r="DP45" s="1"/>
      <c r="DQ45" s="1"/>
      <c r="DR45" s="59"/>
      <c r="DS45" s="25">
        <f>CV45-CU45</f>
        <v>-53.3</v>
      </c>
      <c r="DT45" s="95">
        <f t="shared" si="16"/>
        <v>0</v>
      </c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>
        <f>DN45-DM45</f>
        <v>-61500</v>
      </c>
      <c r="EJ45" s="100">
        <f t="shared" si="23"/>
        <v>0</v>
      </c>
      <c r="EK45" s="29">
        <f>DP45-DO45</f>
        <v>-61500</v>
      </c>
      <c r="EL45" s="100">
        <f t="shared" si="24"/>
        <v>0</v>
      </c>
      <c r="EM45" s="29">
        <f>DR45-DQ45</f>
        <v>0</v>
      </c>
      <c r="EN45" s="105" t="str">
        <f t="shared" si="25"/>
        <v/>
      </c>
    </row>
    <row r="46" spans="1:144" ht="14.1" customHeight="1" x14ac:dyDescent="0.25">
      <c r="A46" s="140"/>
      <c r="B46" s="10" t="s">
        <v>27</v>
      </c>
      <c r="C46" s="11"/>
      <c r="D46" s="2"/>
      <c r="E46" s="82" t="str">
        <f>IFERROR((C46/$C$75*100),"")</f>
        <v/>
      </c>
      <c r="F46" s="82" t="str">
        <f>IFERROR((D46/$D$75*100),"")</f>
        <v/>
      </c>
      <c r="G46" s="1"/>
      <c r="H46" s="1"/>
      <c r="I46" s="1"/>
      <c r="J46" s="1"/>
      <c r="K46" s="1"/>
      <c r="L46" s="1">
        <f t="shared" si="273"/>
        <v>0</v>
      </c>
      <c r="M46" s="1"/>
      <c r="N46" s="1">
        <f t="shared" si="274"/>
        <v>0</v>
      </c>
      <c r="O46" s="1"/>
      <c r="P46" s="1"/>
      <c r="Q46" s="1"/>
      <c r="R46" s="1">
        <f>IFERROR((P46/H46*J46),0)</f>
        <v>0</v>
      </c>
      <c r="S46" s="1"/>
      <c r="T46" s="1"/>
      <c r="U46" s="1"/>
      <c r="V46" s="1"/>
      <c r="W46" s="1"/>
      <c r="X46" s="1">
        <f>V46</f>
        <v>0</v>
      </c>
      <c r="Y46" s="1">
        <v>0</v>
      </c>
      <c r="Z46" s="12">
        <v>0</v>
      </c>
      <c r="AA46" s="11"/>
      <c r="AB46" s="2"/>
      <c r="AC46" s="88" t="str">
        <f>IFERROR((AA46/$C$75*100),"")</f>
        <v/>
      </c>
      <c r="AD46" s="88" t="str">
        <f>IFERROR((AB46/$D$75*100),"")</f>
        <v/>
      </c>
      <c r="AE46" s="1"/>
      <c r="AF46" s="1"/>
      <c r="AG46" s="1"/>
      <c r="AH46" s="1"/>
      <c r="AI46" s="1"/>
      <c r="AJ46" s="1">
        <f t="shared" si="276"/>
        <v>0</v>
      </c>
      <c r="AK46" s="1"/>
      <c r="AL46" s="1">
        <f t="shared" si="277"/>
        <v>0</v>
      </c>
      <c r="AM46" s="1"/>
      <c r="AN46" s="1"/>
      <c r="AO46" s="1"/>
      <c r="AP46" s="1">
        <f>IFERROR((AN46/AF46*AH46),0)</f>
        <v>0</v>
      </c>
      <c r="AQ46" s="1"/>
      <c r="AR46" s="1"/>
      <c r="AS46" s="1"/>
      <c r="AT46" s="1"/>
      <c r="AU46" s="1"/>
      <c r="AV46" s="1">
        <f>AT46</f>
        <v>0</v>
      </c>
      <c r="AW46" s="1">
        <v>0</v>
      </c>
      <c r="AX46" s="12">
        <v>0</v>
      </c>
      <c r="AY46" s="11"/>
      <c r="AZ46" s="2"/>
      <c r="BA46" s="88" t="str">
        <f>IFERROR((AY46/$C$75*100),"")</f>
        <v/>
      </c>
      <c r="BB46" s="88" t="str">
        <f>IFERROR((AZ46/$D$75*100),"")</f>
        <v/>
      </c>
      <c r="BC46" s="1"/>
      <c r="BD46" s="1"/>
      <c r="BE46" s="1"/>
      <c r="BF46" s="1"/>
      <c r="BG46" s="1"/>
      <c r="BH46" s="1">
        <f t="shared" si="280"/>
        <v>0</v>
      </c>
      <c r="BI46" s="1"/>
      <c r="BJ46" s="1">
        <f t="shared" si="281"/>
        <v>0</v>
      </c>
      <c r="BK46" s="1"/>
      <c r="BL46" s="1"/>
      <c r="BM46" s="1"/>
      <c r="BN46" s="1">
        <f>IFERROR((BL46/BD46*BF46),0)</f>
        <v>0</v>
      </c>
      <c r="BO46" s="1"/>
      <c r="BP46" s="1"/>
      <c r="BQ46" s="1"/>
      <c r="BR46" s="1"/>
      <c r="BS46" s="1"/>
      <c r="BT46" s="1">
        <f>BR46</f>
        <v>0</v>
      </c>
      <c r="BU46" s="1">
        <v>0</v>
      </c>
      <c r="BV46" s="12">
        <v>0</v>
      </c>
      <c r="BW46" s="11"/>
      <c r="BX46" s="2"/>
      <c r="BY46" s="88" t="str">
        <f>IFERROR((BW46/$C$75*100),"")</f>
        <v/>
      </c>
      <c r="BZ46" s="2" t="str">
        <f>IFERROR((BX46/$D$75*100),"")</f>
        <v/>
      </c>
      <c r="CA46" s="1"/>
      <c r="CB46" s="1"/>
      <c r="CC46" s="1"/>
      <c r="CD46" s="1"/>
      <c r="CE46" s="1"/>
      <c r="CF46" s="1">
        <f t="shared" si="284"/>
        <v>0</v>
      </c>
      <c r="CG46" s="1"/>
      <c r="CH46" s="1">
        <f t="shared" si="285"/>
        <v>0</v>
      </c>
      <c r="CI46" s="1"/>
      <c r="CJ46" s="1"/>
      <c r="CK46" s="1"/>
      <c r="CL46" s="1">
        <f>IFERROR((CJ46/CB46*CD46),0)</f>
        <v>0</v>
      </c>
      <c r="CM46" s="1"/>
      <c r="CN46" s="1"/>
      <c r="CO46" s="1"/>
      <c r="CP46" s="1"/>
      <c r="CQ46" s="1"/>
      <c r="CR46" s="1">
        <f>CP46</f>
        <v>0</v>
      </c>
      <c r="CS46" s="1">
        <v>0</v>
      </c>
      <c r="CT46" s="12">
        <v>0</v>
      </c>
      <c r="CU46" s="11"/>
      <c r="CV46" s="2"/>
      <c r="CW46" s="88"/>
      <c r="CX46" s="88" t="str">
        <f>IFERROR((CV46/$CV$75*100),"")</f>
        <v/>
      </c>
      <c r="CY46" s="52">
        <f t="shared" si="18"/>
        <v>30000</v>
      </c>
      <c r="CZ46" s="52"/>
      <c r="DA46" s="1">
        <v>20559.145893998546</v>
      </c>
      <c r="DB46" s="52"/>
      <c r="DC46" s="1">
        <f t="shared" si="19"/>
        <v>30000</v>
      </c>
      <c r="DD46" s="1"/>
      <c r="DE46" s="1">
        <f t="shared" si="290"/>
        <v>20559.145893998546</v>
      </c>
      <c r="DF46" s="1"/>
      <c r="DG46" s="1">
        <f t="shared" si="21"/>
        <v>0</v>
      </c>
      <c r="DH46" s="1"/>
      <c r="DI46" s="1"/>
      <c r="DJ46" s="1"/>
      <c r="DK46" s="1"/>
      <c r="DL46" s="1"/>
      <c r="DM46" s="43">
        <f t="shared" si="289"/>
        <v>30000</v>
      </c>
      <c r="DN46" s="1"/>
      <c r="DO46" s="1">
        <v>30000</v>
      </c>
      <c r="DP46" s="1"/>
      <c r="DQ46" s="1"/>
      <c r="DR46" s="59"/>
      <c r="DS46" s="25">
        <f>CV46-CU46</f>
        <v>0</v>
      </c>
      <c r="DT46" s="95" t="str">
        <f t="shared" si="16"/>
        <v/>
      </c>
      <c r="DU46" s="29"/>
      <c r="DV46" s="29"/>
      <c r="DW46" s="29"/>
      <c r="DX46" s="29"/>
      <c r="DY46" s="29" t="s">
        <v>26</v>
      </c>
      <c r="DZ46" s="29"/>
      <c r="EA46" s="29"/>
      <c r="EB46" s="29"/>
      <c r="EC46" s="29"/>
      <c r="ED46" s="29"/>
      <c r="EE46" s="29"/>
      <c r="EF46" s="29"/>
      <c r="EG46" s="29"/>
      <c r="EH46" s="29"/>
      <c r="EI46" s="29">
        <f>DN46-DM46</f>
        <v>-30000</v>
      </c>
      <c r="EJ46" s="100">
        <f t="shared" si="23"/>
        <v>0</v>
      </c>
      <c r="EK46" s="29">
        <f>DP46-DO46</f>
        <v>-30000</v>
      </c>
      <c r="EL46" s="100">
        <f t="shared" si="24"/>
        <v>0</v>
      </c>
      <c r="EM46" s="29">
        <f>DR46-DQ46</f>
        <v>0</v>
      </c>
      <c r="EN46" s="105" t="str">
        <f t="shared" si="25"/>
        <v/>
      </c>
    </row>
    <row r="47" spans="1:144" s="137" customFormat="1" ht="13.5" customHeight="1" x14ac:dyDescent="0.25">
      <c r="A47" s="140"/>
      <c r="B47" s="5" t="s">
        <v>59</v>
      </c>
      <c r="C47" s="6" t="e">
        <f>SUM(C48:C50)</f>
        <v>#VALUE!</v>
      </c>
      <c r="D47" s="7" t="e">
        <f>SUM(D48:D50)</f>
        <v>#VALUE!</v>
      </c>
      <c r="E47" s="81"/>
      <c r="F47" s="81"/>
      <c r="G47" s="8" t="e">
        <f t="shared" ref="G47:R47" si="291">SUM(G48:G50)</f>
        <v>#VALUE!</v>
      </c>
      <c r="H47" s="8" t="e">
        <f t="shared" si="291"/>
        <v>#VALUE!</v>
      </c>
      <c r="I47" s="8" t="e">
        <f t="shared" si="291"/>
        <v>#VALUE!</v>
      </c>
      <c r="J47" s="8" t="e">
        <f t="shared" si="291"/>
        <v>#VALUE!</v>
      </c>
      <c r="K47" s="8" t="e">
        <f t="shared" si="291"/>
        <v>#VALUE!</v>
      </c>
      <c r="L47" s="8" t="e">
        <f t="shared" si="291"/>
        <v>#VALUE!</v>
      </c>
      <c r="M47" s="8" t="e">
        <f t="shared" si="291"/>
        <v>#VALUE!</v>
      </c>
      <c r="N47" s="8" t="e">
        <f t="shared" si="291"/>
        <v>#VALUE!</v>
      </c>
      <c r="O47" s="8" t="e">
        <f t="shared" si="291"/>
        <v>#VALUE!</v>
      </c>
      <c r="P47" s="8" t="e">
        <f t="shared" si="291"/>
        <v>#VALUE!</v>
      </c>
      <c r="Q47" s="8" t="e">
        <f t="shared" si="291"/>
        <v>#VALUE!</v>
      </c>
      <c r="R47" s="8" t="e">
        <f t="shared" si="291"/>
        <v>#VALUE!</v>
      </c>
      <c r="S47" s="8"/>
      <c r="T47" s="8"/>
      <c r="U47" s="9" t="e">
        <f t="shared" ref="U47:AB47" si="292">SUM(U48:U50)</f>
        <v>#VALUE!</v>
      </c>
      <c r="V47" s="9" t="e">
        <f t="shared" si="292"/>
        <v>#VALUE!</v>
      </c>
      <c r="W47" s="9" t="e">
        <f t="shared" si="292"/>
        <v>#VALUE!</v>
      </c>
      <c r="X47" s="9" t="e">
        <f t="shared" si="292"/>
        <v>#VALUE!</v>
      </c>
      <c r="Y47" s="9" t="e">
        <f t="shared" si="292"/>
        <v>#VALUE!</v>
      </c>
      <c r="Z47" s="9" t="e">
        <f t="shared" si="292"/>
        <v>#VALUE!</v>
      </c>
      <c r="AA47" s="6" t="e">
        <f t="shared" si="292"/>
        <v>#VALUE!</v>
      </c>
      <c r="AB47" s="7" t="e">
        <f t="shared" si="292"/>
        <v>#VALUE!</v>
      </c>
      <c r="AC47" s="87"/>
      <c r="AD47" s="87"/>
      <c r="AE47" s="8" t="e">
        <f t="shared" ref="AE47:AP47" si="293">SUM(AE48:AE50)</f>
        <v>#VALUE!</v>
      </c>
      <c r="AF47" s="8" t="e">
        <f t="shared" si="293"/>
        <v>#VALUE!</v>
      </c>
      <c r="AG47" s="8" t="e">
        <f t="shared" si="293"/>
        <v>#VALUE!</v>
      </c>
      <c r="AH47" s="8" t="e">
        <f t="shared" si="293"/>
        <v>#VALUE!</v>
      </c>
      <c r="AI47" s="8" t="e">
        <f t="shared" si="293"/>
        <v>#VALUE!</v>
      </c>
      <c r="AJ47" s="8" t="e">
        <f t="shared" si="293"/>
        <v>#VALUE!</v>
      </c>
      <c r="AK47" s="8" t="e">
        <f t="shared" si="293"/>
        <v>#VALUE!</v>
      </c>
      <c r="AL47" s="8" t="e">
        <f t="shared" si="293"/>
        <v>#VALUE!</v>
      </c>
      <c r="AM47" s="8" t="e">
        <f t="shared" si="293"/>
        <v>#VALUE!</v>
      </c>
      <c r="AN47" s="8" t="e">
        <f t="shared" si="293"/>
        <v>#VALUE!</v>
      </c>
      <c r="AO47" s="8" t="e">
        <f t="shared" si="293"/>
        <v>#VALUE!</v>
      </c>
      <c r="AP47" s="8" t="e">
        <f t="shared" si="293"/>
        <v>#VALUE!</v>
      </c>
      <c r="AQ47" s="8"/>
      <c r="AR47" s="8"/>
      <c r="AS47" s="8" t="e">
        <f t="shared" ref="AS47:AZ47" si="294">SUM(AS48:AS50)</f>
        <v>#VALUE!</v>
      </c>
      <c r="AT47" s="8" t="e">
        <f t="shared" si="294"/>
        <v>#VALUE!</v>
      </c>
      <c r="AU47" s="8" t="e">
        <f t="shared" si="294"/>
        <v>#VALUE!</v>
      </c>
      <c r="AV47" s="8" t="e">
        <f t="shared" si="294"/>
        <v>#VALUE!</v>
      </c>
      <c r="AW47" s="8" t="e">
        <f t="shared" si="294"/>
        <v>#VALUE!</v>
      </c>
      <c r="AX47" s="9" t="e">
        <f t="shared" si="294"/>
        <v>#VALUE!</v>
      </c>
      <c r="AY47" s="6" t="e">
        <f t="shared" si="294"/>
        <v>#VALUE!</v>
      </c>
      <c r="AZ47" s="7" t="e">
        <f t="shared" si="294"/>
        <v>#VALUE!</v>
      </c>
      <c r="BA47" s="87"/>
      <c r="BB47" s="87"/>
      <c r="BC47" s="8" t="e">
        <f t="shared" ref="BC47:BN47" si="295">SUM(BC48:BC50)</f>
        <v>#VALUE!</v>
      </c>
      <c r="BD47" s="8" t="e">
        <f t="shared" si="295"/>
        <v>#VALUE!</v>
      </c>
      <c r="BE47" s="8" t="e">
        <f t="shared" si="295"/>
        <v>#VALUE!</v>
      </c>
      <c r="BF47" s="8" t="e">
        <f t="shared" si="295"/>
        <v>#VALUE!</v>
      </c>
      <c r="BG47" s="8" t="e">
        <f t="shared" si="295"/>
        <v>#VALUE!</v>
      </c>
      <c r="BH47" s="8" t="e">
        <f t="shared" si="295"/>
        <v>#VALUE!</v>
      </c>
      <c r="BI47" s="8" t="e">
        <f t="shared" si="295"/>
        <v>#VALUE!</v>
      </c>
      <c r="BJ47" s="8" t="e">
        <f t="shared" si="295"/>
        <v>#VALUE!</v>
      </c>
      <c r="BK47" s="8" t="e">
        <f t="shared" si="295"/>
        <v>#VALUE!</v>
      </c>
      <c r="BL47" s="8" t="e">
        <f t="shared" si="295"/>
        <v>#VALUE!</v>
      </c>
      <c r="BM47" s="8" t="e">
        <f t="shared" si="295"/>
        <v>#VALUE!</v>
      </c>
      <c r="BN47" s="8" t="e">
        <f t="shared" si="295"/>
        <v>#VALUE!</v>
      </c>
      <c r="BO47" s="8"/>
      <c r="BP47" s="8"/>
      <c r="BQ47" s="8" t="e">
        <f t="shared" ref="BQ47:BX47" si="296">SUM(BQ48:BQ50)</f>
        <v>#VALUE!</v>
      </c>
      <c r="BR47" s="8" t="e">
        <f t="shared" si="296"/>
        <v>#VALUE!</v>
      </c>
      <c r="BS47" s="8" t="e">
        <f t="shared" si="296"/>
        <v>#VALUE!</v>
      </c>
      <c r="BT47" s="8" t="e">
        <f t="shared" si="296"/>
        <v>#VALUE!</v>
      </c>
      <c r="BU47" s="8" t="e">
        <f t="shared" si="296"/>
        <v>#VALUE!</v>
      </c>
      <c r="BV47" s="9" t="e">
        <f t="shared" si="296"/>
        <v>#VALUE!</v>
      </c>
      <c r="BW47" s="6" t="e">
        <f t="shared" si="296"/>
        <v>#VALUE!</v>
      </c>
      <c r="BX47" s="7" t="e">
        <f t="shared" si="296"/>
        <v>#VALUE!</v>
      </c>
      <c r="BY47" s="87"/>
      <c r="BZ47" s="7"/>
      <c r="CA47" s="8" t="e">
        <f t="shared" ref="CA47:CL47" si="297">SUM(CA48:CA50)</f>
        <v>#VALUE!</v>
      </c>
      <c r="CB47" s="8" t="e">
        <f t="shared" si="297"/>
        <v>#VALUE!</v>
      </c>
      <c r="CC47" s="8" t="e">
        <f t="shared" si="297"/>
        <v>#VALUE!</v>
      </c>
      <c r="CD47" s="8" t="e">
        <f t="shared" si="297"/>
        <v>#VALUE!</v>
      </c>
      <c r="CE47" s="8" t="e">
        <f t="shared" si="297"/>
        <v>#VALUE!</v>
      </c>
      <c r="CF47" s="8" t="e">
        <f t="shared" si="297"/>
        <v>#VALUE!</v>
      </c>
      <c r="CG47" s="8" t="e">
        <f t="shared" si="297"/>
        <v>#VALUE!</v>
      </c>
      <c r="CH47" s="8" t="e">
        <f t="shared" si="297"/>
        <v>#VALUE!</v>
      </c>
      <c r="CI47" s="8" t="e">
        <f t="shared" si="297"/>
        <v>#VALUE!</v>
      </c>
      <c r="CJ47" s="8" t="e">
        <f t="shared" si="297"/>
        <v>#VALUE!</v>
      </c>
      <c r="CK47" s="8" t="e">
        <f t="shared" si="297"/>
        <v>#VALUE!</v>
      </c>
      <c r="CL47" s="8" t="e">
        <f t="shared" si="297"/>
        <v>#VALUE!</v>
      </c>
      <c r="CM47" s="8"/>
      <c r="CN47" s="8"/>
      <c r="CO47" s="8" t="e">
        <f t="shared" ref="CO47:CT47" si="298">SUM(CO48:CO50)</f>
        <v>#VALUE!</v>
      </c>
      <c r="CP47" s="8" t="e">
        <f t="shared" si="298"/>
        <v>#VALUE!</v>
      </c>
      <c r="CQ47" s="8" t="e">
        <f t="shared" si="298"/>
        <v>#VALUE!</v>
      </c>
      <c r="CR47" s="8" t="e">
        <f t="shared" si="298"/>
        <v>#VALUE!</v>
      </c>
      <c r="CS47" s="8" t="e">
        <f t="shared" si="298"/>
        <v>#VALUE!</v>
      </c>
      <c r="CT47" s="9" t="e">
        <f t="shared" si="298"/>
        <v>#VALUE!</v>
      </c>
      <c r="CU47" s="6">
        <f>SUM(CU48:CU50)</f>
        <v>3645.12</v>
      </c>
      <c r="CV47" s="7">
        <f t="shared" ref="CV47" si="299">SUM(CV48:CV50)</f>
        <v>0</v>
      </c>
      <c r="CW47" s="87">
        <f>IFERROR((CU47/$CU$75*100),"")</f>
        <v>20.805479452054794</v>
      </c>
      <c r="CX47" s="87"/>
      <c r="CY47" s="8">
        <f>SUM(CY48:CY50)</f>
        <v>11786046.890000001</v>
      </c>
      <c r="CZ47" s="8">
        <f t="shared" ref="CZ47" si="300">SUM(CZ48:CZ50)</f>
        <v>0</v>
      </c>
      <c r="DA47" s="8">
        <f>SUM(DA48:DA50)</f>
        <v>8077035.2508339286</v>
      </c>
      <c r="DB47" s="8">
        <f t="shared" ref="DB47" si="301">SUM(DB48:DB50)</f>
        <v>0</v>
      </c>
      <c r="DC47" s="8">
        <f>SUM(DC48:DC50)</f>
        <v>11651508.890000001</v>
      </c>
      <c r="DD47" s="8">
        <f t="shared" ref="DD47" si="302">SUM(DD48:DD50)</f>
        <v>0</v>
      </c>
      <c r="DE47" s="8">
        <f>SUM(DE48:DE50)</f>
        <v>7984835.7051577028</v>
      </c>
      <c r="DF47" s="8">
        <f t="shared" ref="DF47" si="303">SUM(DF48:DF50)</f>
        <v>0</v>
      </c>
      <c r="DG47" s="8">
        <f>SUM(DG48:DG50)</f>
        <v>134538</v>
      </c>
      <c r="DH47" s="8">
        <f t="shared" ref="DH47" si="304">SUM(DH48:DH50)</f>
        <v>0</v>
      </c>
      <c r="DI47" s="8">
        <f>SUM(DI48:DI50)</f>
        <v>92199.545676225884</v>
      </c>
      <c r="DJ47" s="8">
        <f t="shared" ref="DJ47" si="305">SUM(DJ48:DJ50)</f>
        <v>0</v>
      </c>
      <c r="DK47" s="8">
        <f t="shared" ref="DK47" si="306">CY47/CU47</f>
        <v>3233.3769231191295</v>
      </c>
      <c r="DL47" s="8"/>
      <c r="DM47" s="35">
        <f>SUM(DM48:DM50)</f>
        <v>11786046.890000001</v>
      </c>
      <c r="DN47" s="8">
        <f t="shared" ref="DN47" si="307">SUM(DN48:DN50)</f>
        <v>0</v>
      </c>
      <c r="DO47" s="35">
        <f>SUM(DO48:DO50)</f>
        <v>11651508.890000001</v>
      </c>
      <c r="DP47" s="8">
        <f t="shared" ref="DP47:DS47" si="308">SUM(DP48:DP50)</f>
        <v>0</v>
      </c>
      <c r="DQ47" s="8">
        <f t="shared" si="308"/>
        <v>134538</v>
      </c>
      <c r="DR47" s="60">
        <f t="shared" si="308"/>
        <v>0</v>
      </c>
      <c r="DS47" s="26" t="e">
        <f t="shared" si="308"/>
        <v>#VALUE!</v>
      </c>
      <c r="DT47" s="98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102"/>
      <c r="EK47" s="30"/>
      <c r="EL47" s="102"/>
      <c r="EM47" s="30"/>
      <c r="EN47" s="136"/>
    </row>
    <row r="48" spans="1:144" s="131" customFormat="1" ht="13.5" customHeight="1" x14ac:dyDescent="0.25">
      <c r="A48" s="140"/>
      <c r="B48" s="116" t="s">
        <v>4</v>
      </c>
      <c r="C48" s="117" t="e">
        <f>C5+C9+C17+C21+C25+C29+C33+C37+C45</f>
        <v>#VALUE!</v>
      </c>
      <c r="D48" s="118" t="e">
        <f>D5+D9+D17+D21+D25+D29+D33+D37+D45</f>
        <v>#VALUE!</v>
      </c>
      <c r="E48" s="119"/>
      <c r="F48" s="119"/>
      <c r="G48" s="120" t="e">
        <f t="shared" ref="G48:R48" si="309">G5+G9+G17+G21+G25+G29+G33+G37+G45</f>
        <v>#VALUE!</v>
      </c>
      <c r="H48" s="120" t="e">
        <f t="shared" si="309"/>
        <v>#VALUE!</v>
      </c>
      <c r="I48" s="120" t="e">
        <f t="shared" si="309"/>
        <v>#VALUE!</v>
      </c>
      <c r="J48" s="120" t="e">
        <f t="shared" si="309"/>
        <v>#VALUE!</v>
      </c>
      <c r="K48" s="120" t="e">
        <f t="shared" si="309"/>
        <v>#VALUE!</v>
      </c>
      <c r="L48" s="120" t="e">
        <f t="shared" si="309"/>
        <v>#VALUE!</v>
      </c>
      <c r="M48" s="120" t="e">
        <f t="shared" si="309"/>
        <v>#VALUE!</v>
      </c>
      <c r="N48" s="120" t="e">
        <f t="shared" si="309"/>
        <v>#VALUE!</v>
      </c>
      <c r="O48" s="120" t="e">
        <f t="shared" si="309"/>
        <v>#VALUE!</v>
      </c>
      <c r="P48" s="120" t="e">
        <f t="shared" si="309"/>
        <v>#VALUE!</v>
      </c>
      <c r="Q48" s="120" t="e">
        <f t="shared" si="309"/>
        <v>#VALUE!</v>
      </c>
      <c r="R48" s="120" t="e">
        <f t="shared" si="309"/>
        <v>#VALUE!</v>
      </c>
      <c r="S48" s="120"/>
      <c r="T48" s="120"/>
      <c r="U48" s="120" t="e">
        <f t="shared" ref="U48:AB49" si="310">U5+U9+U17+U21+U25+U29+U33+U37+U45</f>
        <v>#VALUE!</v>
      </c>
      <c r="V48" s="120" t="e">
        <f t="shared" si="310"/>
        <v>#VALUE!</v>
      </c>
      <c r="W48" s="120" t="e">
        <f t="shared" si="310"/>
        <v>#VALUE!</v>
      </c>
      <c r="X48" s="120" t="e">
        <f t="shared" si="310"/>
        <v>#VALUE!</v>
      </c>
      <c r="Y48" s="120" t="e">
        <f t="shared" si="310"/>
        <v>#VALUE!</v>
      </c>
      <c r="Z48" s="121" t="e">
        <f t="shared" si="310"/>
        <v>#VALUE!</v>
      </c>
      <c r="AA48" s="117" t="e">
        <f t="shared" si="310"/>
        <v>#VALUE!</v>
      </c>
      <c r="AB48" s="118" t="e">
        <f t="shared" si="310"/>
        <v>#VALUE!</v>
      </c>
      <c r="AC48" s="122"/>
      <c r="AD48" s="122"/>
      <c r="AE48" s="120" t="e">
        <f t="shared" ref="AE48:AP48" si="311">AE5+AE9+AE17+AE21+AE25+AE29+AE33+AE37+AE45</f>
        <v>#VALUE!</v>
      </c>
      <c r="AF48" s="120" t="e">
        <f t="shared" si="311"/>
        <v>#VALUE!</v>
      </c>
      <c r="AG48" s="120" t="e">
        <f t="shared" si="311"/>
        <v>#VALUE!</v>
      </c>
      <c r="AH48" s="120" t="e">
        <f t="shared" si="311"/>
        <v>#VALUE!</v>
      </c>
      <c r="AI48" s="120" t="e">
        <f t="shared" si="311"/>
        <v>#VALUE!</v>
      </c>
      <c r="AJ48" s="120" t="e">
        <f t="shared" si="311"/>
        <v>#VALUE!</v>
      </c>
      <c r="AK48" s="120" t="e">
        <f t="shared" si="311"/>
        <v>#VALUE!</v>
      </c>
      <c r="AL48" s="120" t="e">
        <f t="shared" si="311"/>
        <v>#VALUE!</v>
      </c>
      <c r="AM48" s="120" t="e">
        <f t="shared" si="311"/>
        <v>#VALUE!</v>
      </c>
      <c r="AN48" s="120" t="e">
        <f t="shared" si="311"/>
        <v>#VALUE!</v>
      </c>
      <c r="AO48" s="120" t="e">
        <f t="shared" si="311"/>
        <v>#VALUE!</v>
      </c>
      <c r="AP48" s="120" t="e">
        <f t="shared" si="311"/>
        <v>#VALUE!</v>
      </c>
      <c r="AQ48" s="120"/>
      <c r="AR48" s="120"/>
      <c r="AS48" s="120" t="e">
        <f t="shared" ref="AS48:AZ49" si="312">AS5+AS9+AS17+AS21+AS25+AS29+AS33+AS37+AS45</f>
        <v>#VALUE!</v>
      </c>
      <c r="AT48" s="120" t="e">
        <f t="shared" si="312"/>
        <v>#VALUE!</v>
      </c>
      <c r="AU48" s="120" t="e">
        <f t="shared" si="312"/>
        <v>#VALUE!</v>
      </c>
      <c r="AV48" s="120" t="e">
        <f t="shared" si="312"/>
        <v>#VALUE!</v>
      </c>
      <c r="AW48" s="120" t="e">
        <f t="shared" si="312"/>
        <v>#VALUE!</v>
      </c>
      <c r="AX48" s="121" t="e">
        <f t="shared" si="312"/>
        <v>#VALUE!</v>
      </c>
      <c r="AY48" s="117" t="e">
        <f t="shared" si="312"/>
        <v>#VALUE!</v>
      </c>
      <c r="AZ48" s="118" t="e">
        <f t="shared" si="312"/>
        <v>#VALUE!</v>
      </c>
      <c r="BA48" s="122"/>
      <c r="BB48" s="122"/>
      <c r="BC48" s="120" t="e">
        <f t="shared" ref="BC48:BN48" si="313">BC5+BC9+BC17+BC21+BC25+BC29+BC33+BC37+BC45</f>
        <v>#VALUE!</v>
      </c>
      <c r="BD48" s="120" t="e">
        <f t="shared" si="313"/>
        <v>#VALUE!</v>
      </c>
      <c r="BE48" s="120" t="e">
        <f t="shared" si="313"/>
        <v>#VALUE!</v>
      </c>
      <c r="BF48" s="120" t="e">
        <f t="shared" si="313"/>
        <v>#VALUE!</v>
      </c>
      <c r="BG48" s="120" t="e">
        <f t="shared" si="313"/>
        <v>#VALUE!</v>
      </c>
      <c r="BH48" s="120" t="e">
        <f t="shared" si="313"/>
        <v>#VALUE!</v>
      </c>
      <c r="BI48" s="120" t="e">
        <f t="shared" si="313"/>
        <v>#VALUE!</v>
      </c>
      <c r="BJ48" s="120" t="e">
        <f t="shared" si="313"/>
        <v>#VALUE!</v>
      </c>
      <c r="BK48" s="120" t="e">
        <f t="shared" si="313"/>
        <v>#VALUE!</v>
      </c>
      <c r="BL48" s="120" t="e">
        <f t="shared" si="313"/>
        <v>#VALUE!</v>
      </c>
      <c r="BM48" s="120" t="e">
        <f t="shared" si="313"/>
        <v>#VALUE!</v>
      </c>
      <c r="BN48" s="120" t="e">
        <f t="shared" si="313"/>
        <v>#VALUE!</v>
      </c>
      <c r="BO48" s="120"/>
      <c r="BP48" s="120"/>
      <c r="BQ48" s="120" t="e">
        <f t="shared" ref="BQ48:BX49" si="314">BQ5+BQ9+BQ17+BQ21+BQ25+BQ29+BQ33+BQ37+BQ45</f>
        <v>#VALUE!</v>
      </c>
      <c r="BR48" s="120" t="e">
        <f t="shared" si="314"/>
        <v>#VALUE!</v>
      </c>
      <c r="BS48" s="120" t="e">
        <f t="shared" si="314"/>
        <v>#VALUE!</v>
      </c>
      <c r="BT48" s="120" t="e">
        <f t="shared" si="314"/>
        <v>#VALUE!</v>
      </c>
      <c r="BU48" s="120" t="e">
        <f t="shared" si="314"/>
        <v>#VALUE!</v>
      </c>
      <c r="BV48" s="121" t="e">
        <f t="shared" si="314"/>
        <v>#VALUE!</v>
      </c>
      <c r="BW48" s="117" t="e">
        <f t="shared" si="314"/>
        <v>#VALUE!</v>
      </c>
      <c r="BX48" s="118" t="e">
        <f t="shared" si="314"/>
        <v>#VALUE!</v>
      </c>
      <c r="BY48" s="122"/>
      <c r="BZ48" s="118"/>
      <c r="CA48" s="120" t="e">
        <f t="shared" ref="CA48:CL48" si="315">CA5+CA9+CA17+CA21+CA25+CA29+CA33+CA37+CA45</f>
        <v>#VALUE!</v>
      </c>
      <c r="CB48" s="120" t="e">
        <f t="shared" si="315"/>
        <v>#VALUE!</v>
      </c>
      <c r="CC48" s="120" t="e">
        <f t="shared" si="315"/>
        <v>#VALUE!</v>
      </c>
      <c r="CD48" s="120" t="e">
        <f t="shared" si="315"/>
        <v>#VALUE!</v>
      </c>
      <c r="CE48" s="120" t="e">
        <f t="shared" si="315"/>
        <v>#VALUE!</v>
      </c>
      <c r="CF48" s="120" t="e">
        <f t="shared" si="315"/>
        <v>#VALUE!</v>
      </c>
      <c r="CG48" s="120" t="e">
        <f t="shared" si="315"/>
        <v>#VALUE!</v>
      </c>
      <c r="CH48" s="120" t="e">
        <f t="shared" si="315"/>
        <v>#VALUE!</v>
      </c>
      <c r="CI48" s="120" t="e">
        <f t="shared" si="315"/>
        <v>#VALUE!</v>
      </c>
      <c r="CJ48" s="120" t="e">
        <f t="shared" si="315"/>
        <v>#VALUE!</v>
      </c>
      <c r="CK48" s="120" t="e">
        <f t="shared" si="315"/>
        <v>#VALUE!</v>
      </c>
      <c r="CL48" s="120" t="e">
        <f t="shared" si="315"/>
        <v>#VALUE!</v>
      </c>
      <c r="CM48" s="120"/>
      <c r="CN48" s="120"/>
      <c r="CO48" s="120" t="e">
        <f t="shared" ref="CO48:CT49" si="316">CO5+CO9+CO17+CO21+CO25+CO29+CO33+CO37+CO45</f>
        <v>#VALUE!</v>
      </c>
      <c r="CP48" s="120" t="e">
        <f t="shared" si="316"/>
        <v>#VALUE!</v>
      </c>
      <c r="CQ48" s="120" t="e">
        <f t="shared" si="316"/>
        <v>#VALUE!</v>
      </c>
      <c r="CR48" s="120" t="e">
        <f t="shared" si="316"/>
        <v>#VALUE!</v>
      </c>
      <c r="CS48" s="120" t="e">
        <f t="shared" si="316"/>
        <v>#VALUE!</v>
      </c>
      <c r="CT48" s="121" t="e">
        <f t="shared" si="316"/>
        <v>#VALUE!</v>
      </c>
      <c r="CU48" s="117">
        <f>CU12+CU16+CU20+CU24+CU28+CU32+CU36+CU40+CU44</f>
        <v>2604.3399999999997</v>
      </c>
      <c r="CV48" s="118">
        <f>CV12+CV16+CV20+CV24+CV28+CV32+CV36+CV40+CV44</f>
        <v>0</v>
      </c>
      <c r="CW48" s="122">
        <f>IFERROR((CU48/$CU$75*100),"")</f>
        <v>14.864954337899542</v>
      </c>
      <c r="CX48" s="122"/>
      <c r="CY48" s="123">
        <f t="shared" ref="CY48:DK48" si="317">CY12+CY16+CY20+CY24+CY28+CY32+CY36+CY40+CY44</f>
        <v>8448361.5300000012</v>
      </c>
      <c r="CZ48" s="123">
        <f t="shared" si="317"/>
        <v>0</v>
      </c>
      <c r="DA48" s="120">
        <f t="shared" si="317"/>
        <v>5789703.2420171592</v>
      </c>
      <c r="DB48" s="123">
        <f t="shared" si="317"/>
        <v>0</v>
      </c>
      <c r="DC48" s="120">
        <f t="shared" si="317"/>
        <v>8373361.5300000003</v>
      </c>
      <c r="DD48" s="120">
        <f t="shared" si="317"/>
        <v>0</v>
      </c>
      <c r="DE48" s="120">
        <f t="shared" si="317"/>
        <v>5738305.3772821631</v>
      </c>
      <c r="DF48" s="120">
        <f t="shared" si="317"/>
        <v>0</v>
      </c>
      <c r="DG48" s="120">
        <f t="shared" si="317"/>
        <v>75000</v>
      </c>
      <c r="DH48" s="120">
        <f t="shared" si="317"/>
        <v>0</v>
      </c>
      <c r="DI48" s="120">
        <f t="shared" si="317"/>
        <v>51397.864734996365</v>
      </c>
      <c r="DJ48" s="120">
        <f t="shared" si="317"/>
        <v>0</v>
      </c>
      <c r="DK48" s="120">
        <f t="shared" si="317"/>
        <v>36542.037208948372</v>
      </c>
      <c r="DL48" s="120"/>
      <c r="DM48" s="124">
        <f t="shared" ref="DM48:DR48" si="318">DM12+DM16+DM20+DM24+DM28+DM32+DM36+DM40+DM44</f>
        <v>8448361.5300000012</v>
      </c>
      <c r="DN48" s="120">
        <f t="shared" si="318"/>
        <v>0</v>
      </c>
      <c r="DO48" s="120">
        <f t="shared" si="318"/>
        <v>8373361.5300000003</v>
      </c>
      <c r="DP48" s="120">
        <f t="shared" si="318"/>
        <v>0</v>
      </c>
      <c r="DQ48" s="120">
        <f t="shared" si="318"/>
        <v>75000</v>
      </c>
      <c r="DR48" s="125">
        <f t="shared" si="318"/>
        <v>0</v>
      </c>
      <c r="DS48" s="126" t="e">
        <f>DS5+DS9+DS17+DS21+DS25+DS29+DS33+DS37+DS45</f>
        <v>#VALUE!</v>
      </c>
      <c r="DT48" s="127"/>
      <c r="DU48" s="128"/>
      <c r="DV48" s="128"/>
      <c r="DW48" s="128"/>
      <c r="DX48" s="128"/>
      <c r="DY48" s="128"/>
      <c r="DZ48" s="128"/>
      <c r="EA48" s="128"/>
      <c r="EB48" s="128"/>
      <c r="EC48" s="128"/>
      <c r="ED48" s="128"/>
      <c r="EE48" s="128"/>
      <c r="EF48" s="128"/>
      <c r="EG48" s="128"/>
      <c r="EH48" s="128"/>
      <c r="EI48" s="128"/>
      <c r="EJ48" s="129"/>
      <c r="EK48" s="128"/>
      <c r="EL48" s="129"/>
      <c r="EM48" s="128"/>
      <c r="EN48" s="130"/>
    </row>
    <row r="49" spans="1:145" s="131" customFormat="1" ht="13.5" customHeight="1" x14ac:dyDescent="0.25">
      <c r="A49" s="140"/>
      <c r="B49" s="116" t="s">
        <v>3</v>
      </c>
      <c r="C49" s="117" t="e">
        <f>C6+C10+C18+C22+C26+C30+C34+C38+C46</f>
        <v>#VALUE!</v>
      </c>
      <c r="D49" s="118" t="e">
        <f>D6+D10+D18+D22+D26+D30+D34+D38+D46</f>
        <v>#VALUE!</v>
      </c>
      <c r="E49" s="119"/>
      <c r="F49" s="119"/>
      <c r="G49" s="120" t="e">
        <f t="shared" ref="G49:R49" si="319">G6+G10+G18+G22+G26+G30+G34+G38+G46</f>
        <v>#VALUE!</v>
      </c>
      <c r="H49" s="120" t="e">
        <f t="shared" si="319"/>
        <v>#VALUE!</v>
      </c>
      <c r="I49" s="120" t="e">
        <f t="shared" si="319"/>
        <v>#VALUE!</v>
      </c>
      <c r="J49" s="120" t="e">
        <f t="shared" si="319"/>
        <v>#VALUE!</v>
      </c>
      <c r="K49" s="120" t="e">
        <f t="shared" si="319"/>
        <v>#VALUE!</v>
      </c>
      <c r="L49" s="120" t="e">
        <f t="shared" si="319"/>
        <v>#VALUE!</v>
      </c>
      <c r="M49" s="120" t="e">
        <f t="shared" si="319"/>
        <v>#VALUE!</v>
      </c>
      <c r="N49" s="120" t="e">
        <f t="shared" si="319"/>
        <v>#VALUE!</v>
      </c>
      <c r="O49" s="120" t="e">
        <f t="shared" si="319"/>
        <v>#VALUE!</v>
      </c>
      <c r="P49" s="120" t="e">
        <f t="shared" si="319"/>
        <v>#VALUE!</v>
      </c>
      <c r="Q49" s="120" t="e">
        <f t="shared" si="319"/>
        <v>#VALUE!</v>
      </c>
      <c r="R49" s="120" t="e">
        <f t="shared" si="319"/>
        <v>#VALUE!</v>
      </c>
      <c r="S49" s="120"/>
      <c r="T49" s="120"/>
      <c r="U49" s="120" t="e">
        <f t="shared" si="310"/>
        <v>#VALUE!</v>
      </c>
      <c r="V49" s="120" t="e">
        <f t="shared" si="310"/>
        <v>#VALUE!</v>
      </c>
      <c r="W49" s="120" t="e">
        <f t="shared" si="310"/>
        <v>#VALUE!</v>
      </c>
      <c r="X49" s="120" t="e">
        <f t="shared" si="310"/>
        <v>#VALUE!</v>
      </c>
      <c r="Y49" s="120" t="e">
        <f t="shared" si="310"/>
        <v>#VALUE!</v>
      </c>
      <c r="Z49" s="121" t="e">
        <f t="shared" si="310"/>
        <v>#VALUE!</v>
      </c>
      <c r="AA49" s="117" t="e">
        <f t="shared" si="310"/>
        <v>#VALUE!</v>
      </c>
      <c r="AB49" s="118" t="e">
        <f t="shared" si="310"/>
        <v>#VALUE!</v>
      </c>
      <c r="AC49" s="122"/>
      <c r="AD49" s="122"/>
      <c r="AE49" s="120" t="e">
        <f t="shared" ref="AE49:AP49" si="320">AE6+AE10+AE18+AE22+AE26+AE30+AE34+AE38+AE46</f>
        <v>#VALUE!</v>
      </c>
      <c r="AF49" s="120" t="e">
        <f t="shared" si="320"/>
        <v>#VALUE!</v>
      </c>
      <c r="AG49" s="120" t="e">
        <f t="shared" si="320"/>
        <v>#VALUE!</v>
      </c>
      <c r="AH49" s="120" t="e">
        <f t="shared" si="320"/>
        <v>#VALUE!</v>
      </c>
      <c r="AI49" s="120" t="e">
        <f t="shared" si="320"/>
        <v>#VALUE!</v>
      </c>
      <c r="AJ49" s="120" t="e">
        <f t="shared" si="320"/>
        <v>#VALUE!</v>
      </c>
      <c r="AK49" s="120" t="e">
        <f t="shared" si="320"/>
        <v>#VALUE!</v>
      </c>
      <c r="AL49" s="120" t="e">
        <f t="shared" si="320"/>
        <v>#VALUE!</v>
      </c>
      <c r="AM49" s="120" t="e">
        <f t="shared" si="320"/>
        <v>#VALUE!</v>
      </c>
      <c r="AN49" s="120" t="e">
        <f t="shared" si="320"/>
        <v>#VALUE!</v>
      </c>
      <c r="AO49" s="120" t="e">
        <f t="shared" si="320"/>
        <v>#VALUE!</v>
      </c>
      <c r="AP49" s="120" t="e">
        <f t="shared" si="320"/>
        <v>#VALUE!</v>
      </c>
      <c r="AQ49" s="120"/>
      <c r="AR49" s="120"/>
      <c r="AS49" s="120" t="e">
        <f t="shared" si="312"/>
        <v>#VALUE!</v>
      </c>
      <c r="AT49" s="120" t="e">
        <f t="shared" si="312"/>
        <v>#VALUE!</v>
      </c>
      <c r="AU49" s="120" t="e">
        <f t="shared" si="312"/>
        <v>#VALUE!</v>
      </c>
      <c r="AV49" s="120" t="e">
        <f t="shared" si="312"/>
        <v>#VALUE!</v>
      </c>
      <c r="AW49" s="120" t="e">
        <f t="shared" si="312"/>
        <v>#VALUE!</v>
      </c>
      <c r="AX49" s="121" t="e">
        <f t="shared" si="312"/>
        <v>#VALUE!</v>
      </c>
      <c r="AY49" s="117" t="e">
        <f t="shared" si="312"/>
        <v>#VALUE!</v>
      </c>
      <c r="AZ49" s="118" t="e">
        <f t="shared" si="312"/>
        <v>#VALUE!</v>
      </c>
      <c r="BA49" s="122"/>
      <c r="BB49" s="122"/>
      <c r="BC49" s="120" t="e">
        <f t="shared" ref="BC49:BN49" si="321">BC6+BC10+BC18+BC22+BC26+BC30+BC34+BC38+BC46</f>
        <v>#VALUE!</v>
      </c>
      <c r="BD49" s="120" t="e">
        <f t="shared" si="321"/>
        <v>#VALUE!</v>
      </c>
      <c r="BE49" s="120" t="e">
        <f t="shared" si="321"/>
        <v>#VALUE!</v>
      </c>
      <c r="BF49" s="120" t="e">
        <f t="shared" si="321"/>
        <v>#VALUE!</v>
      </c>
      <c r="BG49" s="120" t="e">
        <f t="shared" si="321"/>
        <v>#VALUE!</v>
      </c>
      <c r="BH49" s="120" t="e">
        <f t="shared" si="321"/>
        <v>#VALUE!</v>
      </c>
      <c r="BI49" s="120" t="e">
        <f t="shared" si="321"/>
        <v>#VALUE!</v>
      </c>
      <c r="BJ49" s="120" t="e">
        <f t="shared" si="321"/>
        <v>#VALUE!</v>
      </c>
      <c r="BK49" s="120" t="e">
        <f t="shared" si="321"/>
        <v>#VALUE!</v>
      </c>
      <c r="BL49" s="120" t="e">
        <f t="shared" si="321"/>
        <v>#VALUE!</v>
      </c>
      <c r="BM49" s="120" t="e">
        <f t="shared" si="321"/>
        <v>#VALUE!</v>
      </c>
      <c r="BN49" s="120" t="e">
        <f t="shared" si="321"/>
        <v>#VALUE!</v>
      </c>
      <c r="BO49" s="120"/>
      <c r="BP49" s="120"/>
      <c r="BQ49" s="120" t="e">
        <f t="shared" si="314"/>
        <v>#VALUE!</v>
      </c>
      <c r="BR49" s="120" t="e">
        <f t="shared" si="314"/>
        <v>#VALUE!</v>
      </c>
      <c r="BS49" s="120" t="e">
        <f t="shared" si="314"/>
        <v>#VALUE!</v>
      </c>
      <c r="BT49" s="120" t="e">
        <f t="shared" si="314"/>
        <v>#VALUE!</v>
      </c>
      <c r="BU49" s="120" t="e">
        <f t="shared" si="314"/>
        <v>#VALUE!</v>
      </c>
      <c r="BV49" s="121" t="e">
        <f t="shared" si="314"/>
        <v>#VALUE!</v>
      </c>
      <c r="BW49" s="117" t="e">
        <f t="shared" si="314"/>
        <v>#VALUE!</v>
      </c>
      <c r="BX49" s="118" t="e">
        <f t="shared" si="314"/>
        <v>#VALUE!</v>
      </c>
      <c r="BY49" s="122"/>
      <c r="BZ49" s="118"/>
      <c r="CA49" s="120" t="e">
        <f t="shared" ref="CA49:CL49" si="322">CA6+CA10+CA18+CA22+CA26+CA30+CA34+CA38+CA46</f>
        <v>#VALUE!</v>
      </c>
      <c r="CB49" s="120" t="e">
        <f t="shared" si="322"/>
        <v>#VALUE!</v>
      </c>
      <c r="CC49" s="120" t="e">
        <f t="shared" si="322"/>
        <v>#VALUE!</v>
      </c>
      <c r="CD49" s="120" t="e">
        <f t="shared" si="322"/>
        <v>#VALUE!</v>
      </c>
      <c r="CE49" s="120" t="e">
        <f t="shared" si="322"/>
        <v>#VALUE!</v>
      </c>
      <c r="CF49" s="120" t="e">
        <f t="shared" si="322"/>
        <v>#VALUE!</v>
      </c>
      <c r="CG49" s="120" t="e">
        <f t="shared" si="322"/>
        <v>#VALUE!</v>
      </c>
      <c r="CH49" s="120" t="e">
        <f t="shared" si="322"/>
        <v>#VALUE!</v>
      </c>
      <c r="CI49" s="120" t="e">
        <f t="shared" si="322"/>
        <v>#VALUE!</v>
      </c>
      <c r="CJ49" s="120" t="e">
        <f t="shared" si="322"/>
        <v>#VALUE!</v>
      </c>
      <c r="CK49" s="120" t="e">
        <f t="shared" si="322"/>
        <v>#VALUE!</v>
      </c>
      <c r="CL49" s="120" t="e">
        <f t="shared" si="322"/>
        <v>#VALUE!</v>
      </c>
      <c r="CM49" s="120"/>
      <c r="CN49" s="120"/>
      <c r="CO49" s="120" t="e">
        <f t="shared" si="316"/>
        <v>#VALUE!</v>
      </c>
      <c r="CP49" s="120" t="e">
        <f t="shared" si="316"/>
        <v>#VALUE!</v>
      </c>
      <c r="CQ49" s="120" t="e">
        <f t="shared" si="316"/>
        <v>#VALUE!</v>
      </c>
      <c r="CR49" s="120" t="e">
        <f t="shared" si="316"/>
        <v>#VALUE!</v>
      </c>
      <c r="CS49" s="120" t="e">
        <f t="shared" si="316"/>
        <v>#VALUE!</v>
      </c>
      <c r="CT49" s="121" t="e">
        <f t="shared" si="316"/>
        <v>#VALUE!</v>
      </c>
      <c r="CU49" s="117">
        <f t="shared" ref="CU49:CV50" si="323">CU13+CU17+CU21+CU25+CU29+CU33+CU37+CU41+CU45</f>
        <v>1040.78</v>
      </c>
      <c r="CV49" s="118">
        <f t="shared" si="323"/>
        <v>0</v>
      </c>
      <c r="CW49" s="122">
        <f>IFERROR((CU49/$CU$75*100),"")</f>
        <v>5.9405251141552515</v>
      </c>
      <c r="CX49" s="122"/>
      <c r="CY49" s="123">
        <f t="shared" ref="CY49:DJ49" si="324">CY13+CY17+CY21+CY25+CY29+CY33+CY37+CY41+CY45</f>
        <v>2760476</v>
      </c>
      <c r="CZ49" s="123">
        <f t="shared" si="324"/>
        <v>0</v>
      </c>
      <c r="DA49" s="120">
        <f t="shared" si="324"/>
        <v>1891767.6273627179</v>
      </c>
      <c r="DB49" s="123">
        <f t="shared" si="324"/>
        <v>0</v>
      </c>
      <c r="DC49" s="120">
        <f t="shared" si="324"/>
        <v>2700938</v>
      </c>
      <c r="DD49" s="120">
        <f t="shared" si="324"/>
        <v>0</v>
      </c>
      <c r="DE49" s="120">
        <f t="shared" si="324"/>
        <v>1850965.9464214884</v>
      </c>
      <c r="DF49" s="120">
        <f t="shared" si="324"/>
        <v>0</v>
      </c>
      <c r="DG49" s="120">
        <f t="shared" si="324"/>
        <v>59538</v>
      </c>
      <c r="DH49" s="120">
        <f t="shared" si="324"/>
        <v>0</v>
      </c>
      <c r="DI49" s="120">
        <f t="shared" si="324"/>
        <v>40801.680941229519</v>
      </c>
      <c r="DJ49" s="120">
        <f t="shared" si="324"/>
        <v>0</v>
      </c>
      <c r="DK49" s="120">
        <f t="shared" ref="DK49" si="325">DK13+DK17+DK21+DK25+DK29+DK33+DK37+DK41+DK45</f>
        <v>13723.904946111326</v>
      </c>
      <c r="DL49" s="120"/>
      <c r="DM49" s="124">
        <f t="shared" ref="DM49:DR49" si="326">DM13+DM17+DM21+DM25+DM29+DM33+DM37+DM41+DM45</f>
        <v>2760476</v>
      </c>
      <c r="DN49" s="120">
        <f t="shared" si="326"/>
        <v>0</v>
      </c>
      <c r="DO49" s="120">
        <f t="shared" si="326"/>
        <v>2700938</v>
      </c>
      <c r="DP49" s="120">
        <f t="shared" si="326"/>
        <v>0</v>
      </c>
      <c r="DQ49" s="120">
        <f t="shared" si="326"/>
        <v>59538</v>
      </c>
      <c r="DR49" s="125">
        <f t="shared" si="326"/>
        <v>0</v>
      </c>
      <c r="DS49" s="126" t="e">
        <f>DS6+DS10+DS18+DS22+DS26+DS30+DS34+DS38+DS46</f>
        <v>#VALUE!</v>
      </c>
      <c r="DT49" s="127"/>
      <c r="DU49" s="128"/>
      <c r="DV49" s="128"/>
      <c r="DW49" s="128"/>
      <c r="DX49" s="128"/>
      <c r="DY49" s="128"/>
      <c r="DZ49" s="128"/>
      <c r="EA49" s="128"/>
      <c r="EB49" s="128"/>
      <c r="EC49" s="128"/>
      <c r="ED49" s="128"/>
      <c r="EE49" s="128"/>
      <c r="EF49" s="128"/>
      <c r="EG49" s="128"/>
      <c r="EH49" s="128"/>
      <c r="EI49" s="128"/>
      <c r="EJ49" s="129"/>
      <c r="EK49" s="128"/>
      <c r="EL49" s="129"/>
      <c r="EM49" s="128"/>
      <c r="EN49" s="130"/>
    </row>
    <row r="50" spans="1:145" ht="13.5" customHeight="1" x14ac:dyDescent="0.25">
      <c r="A50" s="140"/>
      <c r="B50" s="10" t="s">
        <v>27</v>
      </c>
      <c r="C50" s="11" t="e">
        <f>C7+C19+C23+C27+C31+C39+C11+C35</f>
        <v>#VALUE!</v>
      </c>
      <c r="D50" s="2">
        <f>D7+D19+D23+D27+D31+D39+D11+D35</f>
        <v>0</v>
      </c>
      <c r="E50" s="82"/>
      <c r="F50" s="82"/>
      <c r="G50" s="1" t="e">
        <f t="shared" ref="G50:R50" si="327">G7+G19+G23+G27+G31+G39+G11+G35</f>
        <v>#VALUE!</v>
      </c>
      <c r="H50" s="1">
        <f t="shared" si="327"/>
        <v>0</v>
      </c>
      <c r="I50" s="1" t="e">
        <f t="shared" si="327"/>
        <v>#VALUE!</v>
      </c>
      <c r="J50" s="1">
        <f t="shared" si="327"/>
        <v>0</v>
      </c>
      <c r="K50" s="1" t="e">
        <f t="shared" si="327"/>
        <v>#VALUE!</v>
      </c>
      <c r="L50" s="1">
        <f t="shared" si="327"/>
        <v>0</v>
      </c>
      <c r="M50" s="1">
        <f t="shared" si="327"/>
        <v>0</v>
      </c>
      <c r="N50" s="1">
        <f t="shared" si="327"/>
        <v>0</v>
      </c>
      <c r="O50" s="1" t="e">
        <f t="shared" si="327"/>
        <v>#VALUE!</v>
      </c>
      <c r="P50" s="1">
        <f t="shared" si="327"/>
        <v>0</v>
      </c>
      <c r="Q50" s="1">
        <f t="shared" si="327"/>
        <v>0</v>
      </c>
      <c r="R50" s="1">
        <f t="shared" si="327"/>
        <v>0</v>
      </c>
      <c r="S50" s="1"/>
      <c r="T50" s="1"/>
      <c r="U50" s="1">
        <f t="shared" ref="U50:AB50" si="328">U7+U19+U23+U27+U31+U39+U11+U35</f>
        <v>0</v>
      </c>
      <c r="V50" s="1">
        <f t="shared" si="328"/>
        <v>0</v>
      </c>
      <c r="W50" s="1" t="e">
        <f t="shared" si="328"/>
        <v>#VALUE!</v>
      </c>
      <c r="X50" s="1">
        <f t="shared" si="328"/>
        <v>0</v>
      </c>
      <c r="Y50" s="1" t="e">
        <f t="shared" si="328"/>
        <v>#VALUE!</v>
      </c>
      <c r="Z50" s="12">
        <f t="shared" si="328"/>
        <v>0</v>
      </c>
      <c r="AA50" s="11" t="e">
        <f t="shared" si="328"/>
        <v>#VALUE!</v>
      </c>
      <c r="AB50" s="2">
        <f t="shared" si="328"/>
        <v>0</v>
      </c>
      <c r="AC50" s="88"/>
      <c r="AD50" s="88"/>
      <c r="AE50" s="1" t="e">
        <f t="shared" ref="AE50:AP50" si="329">AE7+AE19+AE23+AE27+AE31+AE39+AE11+AE35</f>
        <v>#VALUE!</v>
      </c>
      <c r="AF50" s="1">
        <f t="shared" si="329"/>
        <v>0</v>
      </c>
      <c r="AG50" s="1" t="e">
        <f t="shared" si="329"/>
        <v>#VALUE!</v>
      </c>
      <c r="AH50" s="1">
        <f t="shared" si="329"/>
        <v>0</v>
      </c>
      <c r="AI50" s="1" t="e">
        <f t="shared" si="329"/>
        <v>#VALUE!</v>
      </c>
      <c r="AJ50" s="1">
        <f t="shared" si="329"/>
        <v>0</v>
      </c>
      <c r="AK50" s="1">
        <f t="shared" si="329"/>
        <v>0</v>
      </c>
      <c r="AL50" s="1">
        <f t="shared" si="329"/>
        <v>0</v>
      </c>
      <c r="AM50" s="1" t="e">
        <f t="shared" si="329"/>
        <v>#VALUE!</v>
      </c>
      <c r="AN50" s="1">
        <f t="shared" si="329"/>
        <v>0</v>
      </c>
      <c r="AO50" s="1">
        <f t="shared" si="329"/>
        <v>0</v>
      </c>
      <c r="AP50" s="1">
        <f t="shared" si="329"/>
        <v>0</v>
      </c>
      <c r="AQ50" s="1"/>
      <c r="AR50" s="1"/>
      <c r="AS50" s="1">
        <f t="shared" ref="AS50:AZ50" si="330">AS7+AS19+AS23+AS27+AS31+AS39+AS11+AS35</f>
        <v>0</v>
      </c>
      <c r="AT50" s="1">
        <f t="shared" si="330"/>
        <v>0</v>
      </c>
      <c r="AU50" s="1" t="e">
        <f t="shared" si="330"/>
        <v>#VALUE!</v>
      </c>
      <c r="AV50" s="1">
        <f t="shared" si="330"/>
        <v>0</v>
      </c>
      <c r="AW50" s="1" t="e">
        <f t="shared" si="330"/>
        <v>#VALUE!</v>
      </c>
      <c r="AX50" s="12">
        <f t="shared" si="330"/>
        <v>0</v>
      </c>
      <c r="AY50" s="11" t="e">
        <f t="shared" si="330"/>
        <v>#VALUE!</v>
      </c>
      <c r="AZ50" s="2">
        <f t="shared" si="330"/>
        <v>0</v>
      </c>
      <c r="BA50" s="88"/>
      <c r="BB50" s="88"/>
      <c r="BC50" s="1" t="e">
        <f t="shared" ref="BC50:BN50" si="331">BC7+BC19+BC23+BC27+BC31+BC39+BC11+BC35</f>
        <v>#VALUE!</v>
      </c>
      <c r="BD50" s="1">
        <f t="shared" si="331"/>
        <v>0</v>
      </c>
      <c r="BE50" s="1" t="e">
        <f t="shared" si="331"/>
        <v>#VALUE!</v>
      </c>
      <c r="BF50" s="1">
        <f t="shared" si="331"/>
        <v>0</v>
      </c>
      <c r="BG50" s="1" t="e">
        <f t="shared" si="331"/>
        <v>#VALUE!</v>
      </c>
      <c r="BH50" s="1">
        <f t="shared" si="331"/>
        <v>0</v>
      </c>
      <c r="BI50" s="1">
        <f t="shared" si="331"/>
        <v>0</v>
      </c>
      <c r="BJ50" s="1">
        <f t="shared" si="331"/>
        <v>0</v>
      </c>
      <c r="BK50" s="1" t="e">
        <f t="shared" si="331"/>
        <v>#VALUE!</v>
      </c>
      <c r="BL50" s="1">
        <f t="shared" si="331"/>
        <v>0</v>
      </c>
      <c r="BM50" s="1">
        <f t="shared" si="331"/>
        <v>0</v>
      </c>
      <c r="BN50" s="1">
        <f t="shared" si="331"/>
        <v>0</v>
      </c>
      <c r="BO50" s="1"/>
      <c r="BP50" s="1"/>
      <c r="BQ50" s="1">
        <f t="shared" ref="BQ50:BX50" si="332">BQ7+BQ19+BQ23+BQ27+BQ31+BQ39+BQ11+BQ35</f>
        <v>0</v>
      </c>
      <c r="BR50" s="1">
        <f t="shared" si="332"/>
        <v>0</v>
      </c>
      <c r="BS50" s="1" t="e">
        <f t="shared" si="332"/>
        <v>#VALUE!</v>
      </c>
      <c r="BT50" s="1">
        <f t="shared" si="332"/>
        <v>0</v>
      </c>
      <c r="BU50" s="1" t="e">
        <f t="shared" si="332"/>
        <v>#VALUE!</v>
      </c>
      <c r="BV50" s="12">
        <f t="shared" si="332"/>
        <v>0</v>
      </c>
      <c r="BW50" s="11" t="e">
        <f t="shared" si="332"/>
        <v>#VALUE!</v>
      </c>
      <c r="BX50" s="2">
        <f t="shared" si="332"/>
        <v>0</v>
      </c>
      <c r="BY50" s="88"/>
      <c r="BZ50" s="2"/>
      <c r="CA50" s="1" t="e">
        <f t="shared" ref="CA50:CL50" si="333">CA7+CA19+CA23+CA27+CA31+CA39+CA11+CA35</f>
        <v>#VALUE!</v>
      </c>
      <c r="CB50" s="1">
        <f t="shared" si="333"/>
        <v>0</v>
      </c>
      <c r="CC50" s="1" t="e">
        <f t="shared" si="333"/>
        <v>#VALUE!</v>
      </c>
      <c r="CD50" s="1">
        <f t="shared" si="333"/>
        <v>0</v>
      </c>
      <c r="CE50" s="1" t="e">
        <f t="shared" si="333"/>
        <v>#VALUE!</v>
      </c>
      <c r="CF50" s="1">
        <f t="shared" si="333"/>
        <v>0</v>
      </c>
      <c r="CG50" s="1">
        <f t="shared" si="333"/>
        <v>0</v>
      </c>
      <c r="CH50" s="1">
        <f t="shared" si="333"/>
        <v>0</v>
      </c>
      <c r="CI50" s="1" t="e">
        <f t="shared" si="333"/>
        <v>#VALUE!</v>
      </c>
      <c r="CJ50" s="1">
        <f t="shared" si="333"/>
        <v>0</v>
      </c>
      <c r="CK50" s="1">
        <f t="shared" si="333"/>
        <v>0</v>
      </c>
      <c r="CL50" s="1">
        <f t="shared" si="333"/>
        <v>0</v>
      </c>
      <c r="CM50" s="1"/>
      <c r="CN50" s="1"/>
      <c r="CO50" s="1">
        <f t="shared" ref="CO50:CT50" si="334">CO7+CO19+CO23+CO27+CO31+CO39+CO11+CO35</f>
        <v>0</v>
      </c>
      <c r="CP50" s="1">
        <f t="shared" si="334"/>
        <v>0</v>
      </c>
      <c r="CQ50" s="1" t="e">
        <f t="shared" si="334"/>
        <v>#VALUE!</v>
      </c>
      <c r="CR50" s="1">
        <f t="shared" si="334"/>
        <v>0</v>
      </c>
      <c r="CS50" s="1" t="e">
        <f t="shared" si="334"/>
        <v>#VALUE!</v>
      </c>
      <c r="CT50" s="12">
        <f t="shared" si="334"/>
        <v>0</v>
      </c>
      <c r="CU50" s="117">
        <f t="shared" si="323"/>
        <v>0</v>
      </c>
      <c r="CV50" s="2">
        <f t="shared" si="323"/>
        <v>0</v>
      </c>
      <c r="CW50" s="88"/>
      <c r="CX50" s="88"/>
      <c r="CY50" s="52">
        <f t="shared" ref="CY50:DJ50" si="335">CY14+CY18+CY22+CY26+CY30+CY34+CY38+CY42+CY46</f>
        <v>577209.36</v>
      </c>
      <c r="CZ50" s="52">
        <f t="shared" si="335"/>
        <v>0</v>
      </c>
      <c r="DA50" s="1">
        <f t="shared" si="335"/>
        <v>395564.38145405101</v>
      </c>
      <c r="DB50" s="52">
        <f t="shared" si="335"/>
        <v>0</v>
      </c>
      <c r="DC50" s="1">
        <f t="shared" si="335"/>
        <v>577209.36</v>
      </c>
      <c r="DD50" s="1">
        <f t="shared" si="335"/>
        <v>0</v>
      </c>
      <c r="DE50" s="1">
        <f t="shared" si="335"/>
        <v>395564.38145405101</v>
      </c>
      <c r="DF50" s="1">
        <f t="shared" si="335"/>
        <v>0</v>
      </c>
      <c r="DG50" s="1">
        <f t="shared" si="335"/>
        <v>0</v>
      </c>
      <c r="DH50" s="1">
        <f t="shared" si="335"/>
        <v>0</v>
      </c>
      <c r="DI50" s="1">
        <f t="shared" si="335"/>
        <v>0</v>
      </c>
      <c r="DJ50" s="1">
        <f t="shared" si="335"/>
        <v>0</v>
      </c>
      <c r="DK50" s="1">
        <f t="shared" ref="DK50" si="336">DK14+DK18+DK22+DK26+DK30+DK34+DK38+DK42+DK46</f>
        <v>0</v>
      </c>
      <c r="DL50" s="1"/>
      <c r="DM50" s="43">
        <f t="shared" ref="DM50:DR50" si="337">DM14+DM18+DM22+DM26+DM30+DM34+DM38+DM42+DM46</f>
        <v>577209.36</v>
      </c>
      <c r="DN50" s="1">
        <f t="shared" si="337"/>
        <v>0</v>
      </c>
      <c r="DO50" s="1">
        <f t="shared" si="337"/>
        <v>577209.36</v>
      </c>
      <c r="DP50" s="1">
        <f t="shared" si="337"/>
        <v>0</v>
      </c>
      <c r="DQ50" s="1">
        <f t="shared" si="337"/>
        <v>0</v>
      </c>
      <c r="DR50" s="59">
        <f t="shared" si="337"/>
        <v>0</v>
      </c>
      <c r="DS50" s="25">
        <f>DS7+DS19+DS23+DS27+DS31+DS39+DS11+DS35</f>
        <v>-2636.92</v>
      </c>
      <c r="DT50" s="95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100"/>
      <c r="EK50" s="29"/>
      <c r="EL50" s="100"/>
      <c r="EM50" s="29"/>
      <c r="EN50" s="105"/>
    </row>
    <row r="51" spans="1:145" ht="14.1" customHeight="1" x14ac:dyDescent="0.25">
      <c r="A51" s="140" t="s">
        <v>19</v>
      </c>
      <c r="B51" s="5" t="s">
        <v>53</v>
      </c>
      <c r="C51" s="6">
        <f>SUM(C52:C53)</f>
        <v>0</v>
      </c>
      <c r="D51" s="7">
        <f>SUM(D52:D53)</f>
        <v>0</v>
      </c>
      <c r="E51" s="81" t="str">
        <f>IFERROR((C51/$C$75*100),"")</f>
        <v/>
      </c>
      <c r="F51" s="81" t="str">
        <f>IFERROR((D51/$D$75*100),"")</f>
        <v/>
      </c>
      <c r="G51" s="8"/>
      <c r="H51" s="8">
        <f>SUM(H52:H53)</f>
        <v>0</v>
      </c>
      <c r="I51" s="8"/>
      <c r="J51" s="8">
        <f>SUM(J52:J53)</f>
        <v>0</v>
      </c>
      <c r="K51" s="8"/>
      <c r="L51" s="8">
        <f>SUM(L52:L53)</f>
        <v>0</v>
      </c>
      <c r="M51" s="8"/>
      <c r="N51" s="8">
        <f>SUM(N52:N53)</f>
        <v>0</v>
      </c>
      <c r="O51" s="8"/>
      <c r="P51" s="8">
        <f>SUM(P52:P53)</f>
        <v>0</v>
      </c>
      <c r="Q51" s="8"/>
      <c r="R51" s="8">
        <f>SUM(R52:R53)</f>
        <v>0</v>
      </c>
      <c r="S51" s="8"/>
      <c r="T51" s="8"/>
      <c r="U51" s="9">
        <f t="shared" ref="U51:Y51" si="338">SUM(U52:U53)</f>
        <v>0</v>
      </c>
      <c r="V51" s="9">
        <f t="shared" si="338"/>
        <v>0</v>
      </c>
      <c r="W51" s="9">
        <f t="shared" si="338"/>
        <v>0</v>
      </c>
      <c r="X51" s="9">
        <f t="shared" si="338"/>
        <v>0</v>
      </c>
      <c r="Y51" s="9">
        <f t="shared" si="338"/>
        <v>0</v>
      </c>
      <c r="Z51" s="9">
        <f t="shared" ref="Z51" si="339">SUM(Z52:Z53)</f>
        <v>0</v>
      </c>
      <c r="AA51" s="6">
        <f>SUM(AA52:AA53)</f>
        <v>0</v>
      </c>
      <c r="AB51" s="7">
        <f>SUM(AB52:AB53)</f>
        <v>0</v>
      </c>
      <c r="AC51" s="87" t="str">
        <f>IFERROR((AA51/$C$75*100),"")</f>
        <v/>
      </c>
      <c r="AD51" s="87" t="str">
        <f>IFERROR((AB51/$D$75*100),"")</f>
        <v/>
      </c>
      <c r="AE51" s="8"/>
      <c r="AF51" s="8">
        <f>SUM(AF52:AF53)</f>
        <v>0</v>
      </c>
      <c r="AG51" s="8"/>
      <c r="AH51" s="8">
        <f>SUM(AH52:AH53)</f>
        <v>0</v>
      </c>
      <c r="AI51" s="8"/>
      <c r="AJ51" s="8">
        <f>SUM(AJ52:AJ53)</f>
        <v>0</v>
      </c>
      <c r="AK51" s="8"/>
      <c r="AL51" s="8">
        <f>SUM(AL52:AL53)</f>
        <v>0</v>
      </c>
      <c r="AM51" s="8"/>
      <c r="AN51" s="8">
        <f>SUM(AN52:AN53)</f>
        <v>0</v>
      </c>
      <c r="AO51" s="8"/>
      <c r="AP51" s="8">
        <f>SUM(AP52:AP53)</f>
        <v>0</v>
      </c>
      <c r="AQ51" s="8"/>
      <c r="AR51" s="8"/>
      <c r="AS51" s="8">
        <f t="shared" ref="AS51:AX51" si="340">SUM(AS52:AS53)</f>
        <v>0</v>
      </c>
      <c r="AT51" s="8">
        <f t="shared" si="340"/>
        <v>0</v>
      </c>
      <c r="AU51" s="8">
        <f t="shared" si="340"/>
        <v>0</v>
      </c>
      <c r="AV51" s="8">
        <f t="shared" si="340"/>
        <v>0</v>
      </c>
      <c r="AW51" s="8">
        <f t="shared" si="340"/>
        <v>0</v>
      </c>
      <c r="AX51" s="9">
        <f t="shared" si="340"/>
        <v>0</v>
      </c>
      <c r="AY51" s="6">
        <f>SUM(AY52:AY53)</f>
        <v>0</v>
      </c>
      <c r="AZ51" s="7">
        <f>SUM(AZ52:AZ53)</f>
        <v>0</v>
      </c>
      <c r="BA51" s="87" t="str">
        <f>IFERROR((AY51/$C$75*100),"")</f>
        <v/>
      </c>
      <c r="BB51" s="87" t="str">
        <f>IFERROR((AZ51/$D$75*100),"")</f>
        <v/>
      </c>
      <c r="BC51" s="8"/>
      <c r="BD51" s="8">
        <f>SUM(BD52:BD53)</f>
        <v>0</v>
      </c>
      <c r="BE51" s="8"/>
      <c r="BF51" s="8">
        <f>SUM(BF52:BF53)</f>
        <v>0</v>
      </c>
      <c r="BG51" s="8"/>
      <c r="BH51" s="8">
        <f>SUM(BH52:BH53)</f>
        <v>0</v>
      </c>
      <c r="BI51" s="8"/>
      <c r="BJ51" s="8">
        <f>SUM(BJ52:BJ53)</f>
        <v>0</v>
      </c>
      <c r="BK51" s="8"/>
      <c r="BL51" s="8">
        <f>SUM(BL52:BL53)</f>
        <v>0</v>
      </c>
      <c r="BM51" s="8"/>
      <c r="BN51" s="8">
        <f>SUM(BN52:BN53)</f>
        <v>0</v>
      </c>
      <c r="BO51" s="8"/>
      <c r="BP51" s="8"/>
      <c r="BQ51" s="8">
        <f t="shared" ref="BQ51:BV51" si="341">SUM(BQ52:BQ53)</f>
        <v>0</v>
      </c>
      <c r="BR51" s="8">
        <f t="shared" si="341"/>
        <v>0</v>
      </c>
      <c r="BS51" s="8">
        <f t="shared" si="341"/>
        <v>0</v>
      </c>
      <c r="BT51" s="8">
        <f t="shared" si="341"/>
        <v>0</v>
      </c>
      <c r="BU51" s="8">
        <f t="shared" si="341"/>
        <v>0</v>
      </c>
      <c r="BV51" s="9">
        <f t="shared" si="341"/>
        <v>0</v>
      </c>
      <c r="BW51" s="6">
        <f>SUM(BW52:BW53)</f>
        <v>0</v>
      </c>
      <c r="BX51" s="7">
        <f>SUM(BX52:BX53)</f>
        <v>0</v>
      </c>
      <c r="BY51" s="87" t="str">
        <f>IFERROR((BW51/$C$75*100),"")</f>
        <v/>
      </c>
      <c r="BZ51" s="7" t="str">
        <f>IFERROR((BX51/$D$75*100),"")</f>
        <v/>
      </c>
      <c r="CA51" s="8"/>
      <c r="CB51" s="8">
        <f>SUM(CB52:CB53)</f>
        <v>0</v>
      </c>
      <c r="CC51" s="8"/>
      <c r="CD51" s="8">
        <f>SUM(CD52:CD53)</f>
        <v>0</v>
      </c>
      <c r="CE51" s="8"/>
      <c r="CF51" s="8">
        <f>SUM(CF52:CF53)</f>
        <v>0</v>
      </c>
      <c r="CG51" s="8"/>
      <c r="CH51" s="8">
        <f>SUM(CH52:CH53)</f>
        <v>0</v>
      </c>
      <c r="CI51" s="8"/>
      <c r="CJ51" s="8">
        <f>SUM(CJ52:CJ53)</f>
        <v>0</v>
      </c>
      <c r="CK51" s="8"/>
      <c r="CL51" s="8">
        <f>SUM(CL52:CL53)</f>
        <v>0</v>
      </c>
      <c r="CM51" s="8"/>
      <c r="CN51" s="8"/>
      <c r="CO51" s="8">
        <f t="shared" ref="CO51:CT51" si="342">SUM(CO52:CO53)</f>
        <v>0</v>
      </c>
      <c r="CP51" s="8">
        <f t="shared" si="342"/>
        <v>0</v>
      </c>
      <c r="CQ51" s="8">
        <f t="shared" si="342"/>
        <v>0</v>
      </c>
      <c r="CR51" s="8">
        <f t="shared" si="342"/>
        <v>0</v>
      </c>
      <c r="CS51" s="8">
        <f t="shared" si="342"/>
        <v>0</v>
      </c>
      <c r="CT51" s="9">
        <f t="shared" si="342"/>
        <v>0</v>
      </c>
      <c r="CU51" s="6">
        <f>SUM(CU52:CU53)</f>
        <v>1983</v>
      </c>
      <c r="CV51" s="7">
        <f>SUM(CV52:CV53)</f>
        <v>0</v>
      </c>
      <c r="CW51" s="87">
        <f t="shared" ref="CW51:CW56" si="343">IFERROR((CU51/$CU$75*100),"")</f>
        <v>11.318493150684931</v>
      </c>
      <c r="CX51" s="87" t="str">
        <f>IFERROR((CV51/$CV$75*100),"")</f>
        <v/>
      </c>
      <c r="CY51" s="8">
        <f t="shared" si="18"/>
        <v>1300000</v>
      </c>
      <c r="CZ51" s="8">
        <f>SUM(CZ52:CZ53)</f>
        <v>0</v>
      </c>
      <c r="DA51" s="8">
        <f>SUM(DA52:DA53)</f>
        <v>890896.32207327033</v>
      </c>
      <c r="DB51" s="8">
        <f t="shared" ref="DB51" si="344">SUM(DB52:DB53)</f>
        <v>0</v>
      </c>
      <c r="DC51" s="8">
        <f t="shared" si="19"/>
        <v>1255000</v>
      </c>
      <c r="DD51" s="8">
        <f>SUM(DD52:DD53)</f>
        <v>0</v>
      </c>
      <c r="DE51" s="8">
        <f>SUM(DE52:DE53)</f>
        <v>860057.60323227243</v>
      </c>
      <c r="DF51" s="8">
        <f>SUM(DF52:DF53)</f>
        <v>0</v>
      </c>
      <c r="DG51" s="8">
        <f t="shared" si="21"/>
        <v>45000</v>
      </c>
      <c r="DH51" s="8">
        <f>SUM(DH52:DH53)</f>
        <v>0</v>
      </c>
      <c r="DI51" s="8">
        <f>SUM(DI52:DI53)</f>
        <v>30838.718840997819</v>
      </c>
      <c r="DJ51" s="8">
        <f>SUM(DJ52:DJ53)</f>
        <v>0</v>
      </c>
      <c r="DK51" s="8">
        <f t="shared" ref="DK51:DK72" si="345">CY51/CU51</f>
        <v>655.57236510337873</v>
      </c>
      <c r="DL51" s="8"/>
      <c r="DM51" s="35">
        <f>SUM(DM52:DM53)</f>
        <v>1300000</v>
      </c>
      <c r="DN51" s="8">
        <f t="shared" ref="DN51:DR51" si="346">SUM(DN52:DN53)</f>
        <v>0</v>
      </c>
      <c r="DO51" s="35">
        <f>SUM(DO52:DO53)</f>
        <v>1255000</v>
      </c>
      <c r="DP51" s="8">
        <f>SUM(DP52:DP53)</f>
        <v>0</v>
      </c>
      <c r="DQ51" s="8">
        <f t="shared" si="346"/>
        <v>45000</v>
      </c>
      <c r="DR51" s="60">
        <f t="shared" si="346"/>
        <v>0</v>
      </c>
      <c r="DS51" s="24">
        <f>SUM(DS52:DS53)</f>
        <v>-1983</v>
      </c>
      <c r="DT51" s="94">
        <f t="shared" si="16"/>
        <v>0</v>
      </c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>
        <f>SUM(EI52:EI53)</f>
        <v>-1300000</v>
      </c>
      <c r="EJ51" s="94">
        <f t="shared" si="23"/>
        <v>0</v>
      </c>
      <c r="EK51" s="28">
        <f>SUM(EK52:EK53)</f>
        <v>-1255000</v>
      </c>
      <c r="EL51" s="94">
        <f t="shared" si="24"/>
        <v>0</v>
      </c>
      <c r="EM51" s="28">
        <f>SUM(EM52:EM53)</f>
        <v>-45000</v>
      </c>
      <c r="EN51" s="106">
        <f t="shared" si="25"/>
        <v>0</v>
      </c>
    </row>
    <row r="52" spans="1:145" ht="14.1" customHeight="1" x14ac:dyDescent="0.25">
      <c r="A52" s="140"/>
      <c r="B52" s="10" t="s">
        <v>4</v>
      </c>
      <c r="C52" s="11"/>
      <c r="D52" s="2"/>
      <c r="E52" s="82" t="str">
        <f>IFERROR((C52/$C$75*100),"")</f>
        <v/>
      </c>
      <c r="F52" s="82" t="str">
        <f>IFERROR((D52/$D$75*100),"")</f>
        <v/>
      </c>
      <c r="G52" s="1"/>
      <c r="H52" s="1"/>
      <c r="I52" s="1"/>
      <c r="J52" s="1"/>
      <c r="K52" s="1"/>
      <c r="L52" s="1">
        <f t="shared" ref="L52:L53" si="347">H52-P52</f>
        <v>0</v>
      </c>
      <c r="M52" s="1"/>
      <c r="N52" s="1">
        <f t="shared" ref="N52:N53" si="348">J52-R52</f>
        <v>0</v>
      </c>
      <c r="O52" s="1"/>
      <c r="P52" s="1"/>
      <c r="Q52" s="1"/>
      <c r="R52" s="1">
        <f t="shared" ref="R52:R53" si="349">IFERROR((P52/H52*J52),0)</f>
        <v>0</v>
      </c>
      <c r="S52" s="1"/>
      <c r="T52" s="1"/>
      <c r="U52" s="1"/>
      <c r="V52" s="1"/>
      <c r="W52" s="1"/>
      <c r="X52" s="1">
        <f>W52</f>
        <v>0</v>
      </c>
      <c r="Y52" s="1">
        <v>0</v>
      </c>
      <c r="Z52" s="12">
        <f>V52-X52</f>
        <v>0</v>
      </c>
      <c r="AA52" s="11"/>
      <c r="AB52" s="2"/>
      <c r="AC52" s="88" t="str">
        <f>IFERROR((AA52/$C$75*100),"")</f>
        <v/>
      </c>
      <c r="AD52" s="88" t="str">
        <f>IFERROR((AB52/$D$75*100),"")</f>
        <v/>
      </c>
      <c r="AE52" s="1"/>
      <c r="AF52" s="1"/>
      <c r="AG52" s="1"/>
      <c r="AH52" s="1"/>
      <c r="AI52" s="1"/>
      <c r="AJ52" s="1">
        <f t="shared" ref="AJ52:AJ53" si="350">AF52-AN52</f>
        <v>0</v>
      </c>
      <c r="AK52" s="1"/>
      <c r="AL52" s="1">
        <f t="shared" ref="AL52:AL53" si="351">AH52-AP52</f>
        <v>0</v>
      </c>
      <c r="AM52" s="1"/>
      <c r="AN52" s="1"/>
      <c r="AO52" s="1"/>
      <c r="AP52" s="1">
        <f t="shared" ref="AP52:AP53" si="352">IFERROR((AN52/AF52*AH52),0)</f>
        <v>0</v>
      </c>
      <c r="AQ52" s="1"/>
      <c r="AR52" s="1"/>
      <c r="AS52" s="1"/>
      <c r="AT52" s="1"/>
      <c r="AU52" s="1"/>
      <c r="AV52" s="1">
        <f>AU52</f>
        <v>0</v>
      </c>
      <c r="AW52" s="1">
        <v>0</v>
      </c>
      <c r="AX52" s="12">
        <f>AT52-AV52</f>
        <v>0</v>
      </c>
      <c r="AY52" s="11"/>
      <c r="AZ52" s="2"/>
      <c r="BA52" s="88" t="str">
        <f>IFERROR((AY52/$C$75*100),"")</f>
        <v/>
      </c>
      <c r="BB52" s="88" t="str">
        <f>IFERROR((AZ52/$D$75*100),"")</f>
        <v/>
      </c>
      <c r="BC52" s="1"/>
      <c r="BD52" s="1"/>
      <c r="BE52" s="1"/>
      <c r="BF52" s="1"/>
      <c r="BG52" s="1"/>
      <c r="BH52" s="1">
        <f t="shared" ref="BH52:BH53" si="353">BD52-BL52</f>
        <v>0</v>
      </c>
      <c r="BI52" s="1"/>
      <c r="BJ52" s="1">
        <f t="shared" ref="BJ52:BJ53" si="354">BF52-BN52</f>
        <v>0</v>
      </c>
      <c r="BK52" s="1"/>
      <c r="BL52" s="1"/>
      <c r="BM52" s="1"/>
      <c r="BN52" s="1">
        <f t="shared" ref="BN52:BN53" si="355">IFERROR((BL52/BD52*BF52),0)</f>
        <v>0</v>
      </c>
      <c r="BO52" s="1"/>
      <c r="BP52" s="1"/>
      <c r="BQ52" s="1"/>
      <c r="BR52" s="1"/>
      <c r="BS52" s="1"/>
      <c r="BT52" s="1">
        <f>BS52</f>
        <v>0</v>
      </c>
      <c r="BU52" s="1">
        <v>0</v>
      </c>
      <c r="BV52" s="12">
        <f>BR52-BT52</f>
        <v>0</v>
      </c>
      <c r="BW52" s="11"/>
      <c r="BX52" s="2"/>
      <c r="BY52" s="88" t="str">
        <f>IFERROR((BW52/$C$75*100),"")</f>
        <v/>
      </c>
      <c r="BZ52" s="2" t="str">
        <f>IFERROR((BX52/$D$75*100),"")</f>
        <v/>
      </c>
      <c r="CA52" s="1"/>
      <c r="CB52" s="1"/>
      <c r="CC52" s="1"/>
      <c r="CD52" s="1"/>
      <c r="CE52" s="1"/>
      <c r="CF52" s="1">
        <f t="shared" ref="CF52:CF53" si="356">CB52-CJ52</f>
        <v>0</v>
      </c>
      <c r="CG52" s="1"/>
      <c r="CH52" s="1">
        <f t="shared" ref="CH52:CH53" si="357">CD52-CL52</f>
        <v>0</v>
      </c>
      <c r="CI52" s="1"/>
      <c r="CJ52" s="1"/>
      <c r="CK52" s="1"/>
      <c r="CL52" s="1">
        <f t="shared" ref="CL52:CL53" si="358">IFERROR((CJ52/CB52*CD52),0)</f>
        <v>0</v>
      </c>
      <c r="CM52" s="1"/>
      <c r="CN52" s="1"/>
      <c r="CO52" s="1"/>
      <c r="CP52" s="1"/>
      <c r="CQ52" s="1"/>
      <c r="CR52" s="1">
        <f>CQ52</f>
        <v>0</v>
      </c>
      <c r="CS52" s="1">
        <v>0</v>
      </c>
      <c r="CT52" s="12">
        <f>CP52-CR52</f>
        <v>0</v>
      </c>
      <c r="CU52" s="11">
        <v>1320</v>
      </c>
      <c r="CV52" s="2">
        <f>IF($CU$5="2020. gada 3 mēneši",D52,IF($CU$5="2020. gada 6 mēneši",D52+AB52,IF($CU$5="2020. gada 9 mēneši",D52+AB52+AZ52,IF($CU$5="2020. gada 12 mēneši",D52+AB52+AZ52+BX52,"Pārbaudīt"))))</f>
        <v>0</v>
      </c>
      <c r="CW52" s="88">
        <f t="shared" si="343"/>
        <v>7.5342465753424657</v>
      </c>
      <c r="CX52" s="88" t="str">
        <f>IFERROR((CV52/$CV$75*100),"")</f>
        <v/>
      </c>
      <c r="CY52" s="52">
        <f t="shared" si="18"/>
        <v>900000</v>
      </c>
      <c r="CZ52" s="52"/>
      <c r="DA52" s="1">
        <v>616774.37681995635</v>
      </c>
      <c r="DB52" s="52"/>
      <c r="DC52" s="1">
        <f t="shared" si="19"/>
        <v>855000</v>
      </c>
      <c r="DD52" s="1"/>
      <c r="DE52" s="1">
        <f>DC52/CY52*DA52</f>
        <v>585935.65797895845</v>
      </c>
      <c r="DF52" s="1"/>
      <c r="DG52" s="1">
        <f t="shared" si="21"/>
        <v>45000</v>
      </c>
      <c r="DH52" s="1"/>
      <c r="DI52" s="1">
        <f>DG52/CY52*DA52</f>
        <v>30838.718840997819</v>
      </c>
      <c r="DJ52" s="1"/>
      <c r="DK52" s="1">
        <f t="shared" si="345"/>
        <v>681.81818181818187</v>
      </c>
      <c r="DL52" s="1"/>
      <c r="DM52" s="43">
        <f>DO52+DQ52</f>
        <v>900000</v>
      </c>
      <c r="DN52" s="1"/>
      <c r="DO52" s="1">
        <v>855000</v>
      </c>
      <c r="DP52" s="1"/>
      <c r="DQ52" s="1">
        <v>45000</v>
      </c>
      <c r="DR52" s="59"/>
      <c r="DS52" s="25">
        <f>CV52-CU52</f>
        <v>-1320</v>
      </c>
      <c r="DT52" s="95">
        <f t="shared" si="16"/>
        <v>0</v>
      </c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>
        <f>DN52-DM52</f>
        <v>-900000</v>
      </c>
      <c r="EJ52" s="100">
        <f t="shared" si="23"/>
        <v>0</v>
      </c>
      <c r="EK52" s="29">
        <f>DP52-DO52</f>
        <v>-855000</v>
      </c>
      <c r="EL52" s="100">
        <f t="shared" si="24"/>
        <v>0</v>
      </c>
      <c r="EM52" s="29">
        <f>DR52-DQ52</f>
        <v>-45000</v>
      </c>
      <c r="EN52" s="105">
        <f t="shared" si="25"/>
        <v>0</v>
      </c>
    </row>
    <row r="53" spans="1:145" ht="13.5" customHeight="1" x14ac:dyDescent="0.25">
      <c r="A53" s="140"/>
      <c r="B53" s="10" t="s">
        <v>3</v>
      </c>
      <c r="C53" s="11"/>
      <c r="D53" s="2"/>
      <c r="E53" s="82" t="str">
        <f>IFERROR((C53/$C$75*100),"")</f>
        <v/>
      </c>
      <c r="F53" s="82" t="str">
        <f>IFERROR((D53/$D$75*100),"")</f>
        <v/>
      </c>
      <c r="G53" s="1"/>
      <c r="H53" s="1"/>
      <c r="I53" s="1"/>
      <c r="J53" s="1"/>
      <c r="K53" s="1"/>
      <c r="L53" s="1">
        <f t="shared" si="347"/>
        <v>0</v>
      </c>
      <c r="M53" s="1"/>
      <c r="N53" s="1">
        <f t="shared" si="348"/>
        <v>0</v>
      </c>
      <c r="O53" s="1"/>
      <c r="P53" s="1"/>
      <c r="Q53" s="1"/>
      <c r="R53" s="1">
        <f t="shared" si="349"/>
        <v>0</v>
      </c>
      <c r="S53" s="1"/>
      <c r="T53" s="1"/>
      <c r="U53" s="1"/>
      <c r="V53" s="1"/>
      <c r="W53" s="1"/>
      <c r="X53" s="1">
        <f>W53</f>
        <v>0</v>
      </c>
      <c r="Y53" s="1">
        <v>0</v>
      </c>
      <c r="Z53" s="12">
        <f t="shared" si="198"/>
        <v>0</v>
      </c>
      <c r="AA53" s="11"/>
      <c r="AB53" s="2"/>
      <c r="AC53" s="88" t="str">
        <f>IFERROR((AA53/$C$75*100),"")</f>
        <v/>
      </c>
      <c r="AD53" s="88" t="str">
        <f>IFERROR((AB53/$D$75*100),"")</f>
        <v/>
      </c>
      <c r="AE53" s="1"/>
      <c r="AF53" s="1"/>
      <c r="AG53" s="1"/>
      <c r="AH53" s="1"/>
      <c r="AI53" s="1"/>
      <c r="AJ53" s="1">
        <f t="shared" si="350"/>
        <v>0</v>
      </c>
      <c r="AK53" s="1"/>
      <c r="AL53" s="1">
        <f t="shared" si="351"/>
        <v>0</v>
      </c>
      <c r="AM53" s="1"/>
      <c r="AN53" s="1"/>
      <c r="AO53" s="1"/>
      <c r="AP53" s="1">
        <f t="shared" si="352"/>
        <v>0</v>
      </c>
      <c r="AQ53" s="1"/>
      <c r="AR53" s="1"/>
      <c r="AS53" s="1"/>
      <c r="AT53" s="1"/>
      <c r="AU53" s="1"/>
      <c r="AV53" s="1">
        <f>AU53</f>
        <v>0</v>
      </c>
      <c r="AW53" s="1">
        <v>0</v>
      </c>
      <c r="AX53" s="12">
        <f t="shared" ref="AX53" si="359">AT53-AV53</f>
        <v>0</v>
      </c>
      <c r="AY53" s="11"/>
      <c r="AZ53" s="2"/>
      <c r="BA53" s="88" t="str">
        <f>IFERROR((AY53/$C$75*100),"")</f>
        <v/>
      </c>
      <c r="BB53" s="88" t="str">
        <f>IFERROR((AZ53/$D$75*100),"")</f>
        <v/>
      </c>
      <c r="BC53" s="1"/>
      <c r="BD53" s="1"/>
      <c r="BE53" s="1"/>
      <c r="BF53" s="1"/>
      <c r="BG53" s="1"/>
      <c r="BH53" s="1">
        <f t="shared" si="353"/>
        <v>0</v>
      </c>
      <c r="BI53" s="1"/>
      <c r="BJ53" s="1">
        <f t="shared" si="354"/>
        <v>0</v>
      </c>
      <c r="BK53" s="1"/>
      <c r="BL53" s="1"/>
      <c r="BM53" s="1"/>
      <c r="BN53" s="1">
        <f t="shared" si="355"/>
        <v>0</v>
      </c>
      <c r="BO53" s="1"/>
      <c r="BP53" s="1"/>
      <c r="BQ53" s="1"/>
      <c r="BR53" s="1"/>
      <c r="BS53" s="1"/>
      <c r="BT53" s="1">
        <f>BS53</f>
        <v>0</v>
      </c>
      <c r="BU53" s="1">
        <v>0</v>
      </c>
      <c r="BV53" s="12">
        <f t="shared" ref="BV53" si="360">BR53-BT53</f>
        <v>0</v>
      </c>
      <c r="BW53" s="11"/>
      <c r="BX53" s="2"/>
      <c r="BY53" s="88" t="str">
        <f>IFERROR((BW53/$C$75*100),"")</f>
        <v/>
      </c>
      <c r="BZ53" s="2" t="str">
        <f>IFERROR((BX53/$D$75*100),"")</f>
        <v/>
      </c>
      <c r="CA53" s="1"/>
      <c r="CB53" s="1"/>
      <c r="CC53" s="1"/>
      <c r="CD53" s="1"/>
      <c r="CE53" s="1"/>
      <c r="CF53" s="1">
        <f t="shared" si="356"/>
        <v>0</v>
      </c>
      <c r="CG53" s="1"/>
      <c r="CH53" s="1">
        <f t="shared" si="357"/>
        <v>0</v>
      </c>
      <c r="CI53" s="1"/>
      <c r="CJ53" s="1"/>
      <c r="CK53" s="1"/>
      <c r="CL53" s="1">
        <f t="shared" si="358"/>
        <v>0</v>
      </c>
      <c r="CM53" s="1"/>
      <c r="CN53" s="1"/>
      <c r="CO53" s="1"/>
      <c r="CP53" s="1"/>
      <c r="CQ53" s="1"/>
      <c r="CR53" s="1">
        <f>CQ53</f>
        <v>0</v>
      </c>
      <c r="CS53" s="1">
        <v>0</v>
      </c>
      <c r="CT53" s="12">
        <f t="shared" ref="CT53" si="361">CP53-CR53</f>
        <v>0</v>
      </c>
      <c r="CU53" s="11">
        <v>663</v>
      </c>
      <c r="CV53" s="2">
        <f>IF($CU$5="2020. gada 3 mēneši",D53,IF($CU$5="2020. gada 6 mēneši",D53+AB53,IF($CU$5="2020. gada 9 mēneši",D53+AB53+AZ53,IF($CU$5="2020. gada 12 mēneši",D53+AB53+AZ53+BX53,"Pārbaudīt"))))</f>
        <v>0</v>
      </c>
      <c r="CW53" s="88">
        <f t="shared" si="343"/>
        <v>3.7842465753424657</v>
      </c>
      <c r="CX53" s="88" t="str">
        <f>IFERROR((CV53/$CV$75*100),"")</f>
        <v/>
      </c>
      <c r="CY53" s="52">
        <f t="shared" si="18"/>
        <v>400000</v>
      </c>
      <c r="CZ53" s="52"/>
      <c r="DA53" s="1">
        <v>274121.94525331398</v>
      </c>
      <c r="DB53" s="52"/>
      <c r="DC53" s="1">
        <f t="shared" si="19"/>
        <v>400000</v>
      </c>
      <c r="DD53" s="1"/>
      <c r="DE53" s="1">
        <f>DA53</f>
        <v>274121.94525331398</v>
      </c>
      <c r="DF53" s="1"/>
      <c r="DG53" s="1">
        <f t="shared" si="21"/>
        <v>0</v>
      </c>
      <c r="DH53" s="1"/>
      <c r="DI53" s="1"/>
      <c r="DJ53" s="1"/>
      <c r="DK53" s="1">
        <f t="shared" si="345"/>
        <v>603.31825037707392</v>
      </c>
      <c r="DL53" s="1"/>
      <c r="DM53" s="43">
        <f t="shared" ref="DM53" si="362">DO53+DQ53</f>
        <v>400000</v>
      </c>
      <c r="DN53" s="1"/>
      <c r="DO53" s="1">
        <v>400000</v>
      </c>
      <c r="DP53" s="1"/>
      <c r="DQ53" s="1"/>
      <c r="DR53" s="59"/>
      <c r="DS53" s="25">
        <f>CV53-CU53</f>
        <v>-663</v>
      </c>
      <c r="DT53" s="95">
        <f t="shared" ref="DT53:DT75" si="363">IFERROR((CV53/CU53*100),"")</f>
        <v>0</v>
      </c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>
        <f>DN53-DM53</f>
        <v>-400000</v>
      </c>
      <c r="EJ53" s="100">
        <f t="shared" si="23"/>
        <v>0</v>
      </c>
      <c r="EK53" s="29">
        <f>DP53-DO53</f>
        <v>-400000</v>
      </c>
      <c r="EL53" s="100">
        <f t="shared" si="24"/>
        <v>0</v>
      </c>
      <c r="EM53" s="29">
        <f>DR53-DQ53</f>
        <v>0</v>
      </c>
      <c r="EN53" s="105" t="str">
        <f t="shared" si="25"/>
        <v/>
      </c>
    </row>
    <row r="54" spans="1:145" s="137" customFormat="1" ht="13.5" customHeight="1" x14ac:dyDescent="0.25">
      <c r="A54" s="140"/>
      <c r="B54" s="5" t="s">
        <v>25</v>
      </c>
      <c r="C54" s="6">
        <f>SUM(C55:C57)</f>
        <v>0</v>
      </c>
      <c r="D54" s="7">
        <f>SUM(D55:D57)</f>
        <v>0</v>
      </c>
      <c r="E54" s="81"/>
      <c r="F54" s="81"/>
      <c r="G54" s="8">
        <f t="shared" ref="G54:R54" si="364">SUM(G55:G57)</f>
        <v>0</v>
      </c>
      <c r="H54" s="8">
        <f t="shared" si="364"/>
        <v>0</v>
      </c>
      <c r="I54" s="8">
        <f t="shared" si="364"/>
        <v>0</v>
      </c>
      <c r="J54" s="8">
        <f t="shared" si="364"/>
        <v>0</v>
      </c>
      <c r="K54" s="8">
        <f t="shared" si="364"/>
        <v>0</v>
      </c>
      <c r="L54" s="8">
        <f t="shared" si="364"/>
        <v>0</v>
      </c>
      <c r="M54" s="8">
        <f t="shared" si="364"/>
        <v>0</v>
      </c>
      <c r="N54" s="8">
        <f t="shared" si="364"/>
        <v>0</v>
      </c>
      <c r="O54" s="8">
        <f t="shared" si="364"/>
        <v>0</v>
      </c>
      <c r="P54" s="8">
        <f t="shared" si="364"/>
        <v>0</v>
      </c>
      <c r="Q54" s="8">
        <f t="shared" si="364"/>
        <v>0</v>
      </c>
      <c r="R54" s="8">
        <f t="shared" si="364"/>
        <v>0</v>
      </c>
      <c r="S54" s="8"/>
      <c r="T54" s="8"/>
      <c r="U54" s="9">
        <f t="shared" ref="U54:AB54" si="365">SUM(U55:U57)</f>
        <v>0</v>
      </c>
      <c r="V54" s="9">
        <f t="shared" si="365"/>
        <v>0</v>
      </c>
      <c r="W54" s="9">
        <f t="shared" si="365"/>
        <v>0</v>
      </c>
      <c r="X54" s="9">
        <f t="shared" si="365"/>
        <v>0</v>
      </c>
      <c r="Y54" s="9">
        <f t="shared" si="365"/>
        <v>0</v>
      </c>
      <c r="Z54" s="9">
        <f t="shared" si="365"/>
        <v>0</v>
      </c>
      <c r="AA54" s="6">
        <f t="shared" si="365"/>
        <v>0</v>
      </c>
      <c r="AB54" s="7">
        <f t="shared" si="365"/>
        <v>0</v>
      </c>
      <c r="AC54" s="87"/>
      <c r="AD54" s="87"/>
      <c r="AE54" s="8">
        <f t="shared" ref="AE54:AP54" si="366">SUM(AE55:AE57)</f>
        <v>0</v>
      </c>
      <c r="AF54" s="8">
        <f t="shared" si="366"/>
        <v>0</v>
      </c>
      <c r="AG54" s="8">
        <f t="shared" si="366"/>
        <v>0</v>
      </c>
      <c r="AH54" s="8">
        <f t="shared" si="366"/>
        <v>0</v>
      </c>
      <c r="AI54" s="8">
        <f t="shared" si="366"/>
        <v>0</v>
      </c>
      <c r="AJ54" s="8">
        <f t="shared" si="366"/>
        <v>0</v>
      </c>
      <c r="AK54" s="8">
        <f t="shared" si="366"/>
        <v>0</v>
      </c>
      <c r="AL54" s="8">
        <f t="shared" si="366"/>
        <v>0</v>
      </c>
      <c r="AM54" s="8">
        <f t="shared" si="366"/>
        <v>0</v>
      </c>
      <c r="AN54" s="8">
        <f t="shared" si="366"/>
        <v>0</v>
      </c>
      <c r="AO54" s="8">
        <f t="shared" si="366"/>
        <v>0</v>
      </c>
      <c r="AP54" s="8">
        <f t="shared" si="366"/>
        <v>0</v>
      </c>
      <c r="AQ54" s="8"/>
      <c r="AR54" s="8"/>
      <c r="AS54" s="8">
        <f t="shared" ref="AS54:AZ54" si="367">SUM(AS55:AS57)</f>
        <v>0</v>
      </c>
      <c r="AT54" s="8">
        <f t="shared" si="367"/>
        <v>0</v>
      </c>
      <c r="AU54" s="8">
        <f t="shared" si="367"/>
        <v>0</v>
      </c>
      <c r="AV54" s="8">
        <f t="shared" si="367"/>
        <v>0</v>
      </c>
      <c r="AW54" s="8">
        <f t="shared" si="367"/>
        <v>0</v>
      </c>
      <c r="AX54" s="9">
        <f t="shared" si="367"/>
        <v>0</v>
      </c>
      <c r="AY54" s="6">
        <f t="shared" si="367"/>
        <v>0</v>
      </c>
      <c r="AZ54" s="7">
        <f t="shared" si="367"/>
        <v>0</v>
      </c>
      <c r="BA54" s="87"/>
      <c r="BB54" s="87"/>
      <c r="BC54" s="8">
        <f t="shared" ref="BC54:BN54" si="368">SUM(BC55:BC57)</f>
        <v>0</v>
      </c>
      <c r="BD54" s="8">
        <f t="shared" si="368"/>
        <v>0</v>
      </c>
      <c r="BE54" s="8">
        <f t="shared" si="368"/>
        <v>0</v>
      </c>
      <c r="BF54" s="8">
        <f t="shared" si="368"/>
        <v>0</v>
      </c>
      <c r="BG54" s="8">
        <f t="shared" si="368"/>
        <v>0</v>
      </c>
      <c r="BH54" s="8">
        <f t="shared" si="368"/>
        <v>0</v>
      </c>
      <c r="BI54" s="8">
        <f t="shared" si="368"/>
        <v>0</v>
      </c>
      <c r="BJ54" s="8">
        <f t="shared" si="368"/>
        <v>0</v>
      </c>
      <c r="BK54" s="8">
        <f t="shared" si="368"/>
        <v>0</v>
      </c>
      <c r="BL54" s="8">
        <f t="shared" si="368"/>
        <v>0</v>
      </c>
      <c r="BM54" s="8">
        <f t="shared" si="368"/>
        <v>0</v>
      </c>
      <c r="BN54" s="8">
        <f t="shared" si="368"/>
        <v>0</v>
      </c>
      <c r="BO54" s="8"/>
      <c r="BP54" s="8"/>
      <c r="BQ54" s="8">
        <f t="shared" ref="BQ54:BX54" si="369">SUM(BQ55:BQ57)</f>
        <v>0</v>
      </c>
      <c r="BR54" s="8">
        <f t="shared" si="369"/>
        <v>0</v>
      </c>
      <c r="BS54" s="8">
        <f t="shared" si="369"/>
        <v>0</v>
      </c>
      <c r="BT54" s="8">
        <f t="shared" si="369"/>
        <v>0</v>
      </c>
      <c r="BU54" s="8">
        <f t="shared" si="369"/>
        <v>0</v>
      </c>
      <c r="BV54" s="9">
        <f t="shared" si="369"/>
        <v>0</v>
      </c>
      <c r="BW54" s="6">
        <f t="shared" si="369"/>
        <v>0</v>
      </c>
      <c r="BX54" s="7">
        <f t="shared" si="369"/>
        <v>0</v>
      </c>
      <c r="BY54" s="87"/>
      <c r="BZ54" s="7"/>
      <c r="CA54" s="8">
        <f t="shared" ref="CA54:CL54" si="370">SUM(CA55:CA57)</f>
        <v>0</v>
      </c>
      <c r="CB54" s="8">
        <f t="shared" si="370"/>
        <v>0</v>
      </c>
      <c r="CC54" s="8">
        <f t="shared" si="370"/>
        <v>0</v>
      </c>
      <c r="CD54" s="8">
        <f t="shared" si="370"/>
        <v>0</v>
      </c>
      <c r="CE54" s="8">
        <f t="shared" si="370"/>
        <v>0</v>
      </c>
      <c r="CF54" s="8">
        <f t="shared" si="370"/>
        <v>0</v>
      </c>
      <c r="CG54" s="8">
        <f t="shared" si="370"/>
        <v>0</v>
      </c>
      <c r="CH54" s="8">
        <f t="shared" si="370"/>
        <v>0</v>
      </c>
      <c r="CI54" s="8">
        <f t="shared" si="370"/>
        <v>0</v>
      </c>
      <c r="CJ54" s="8">
        <f t="shared" si="370"/>
        <v>0</v>
      </c>
      <c r="CK54" s="8">
        <f t="shared" si="370"/>
        <v>0</v>
      </c>
      <c r="CL54" s="8">
        <f t="shared" si="370"/>
        <v>0</v>
      </c>
      <c r="CM54" s="8"/>
      <c r="CN54" s="8"/>
      <c r="CO54" s="8">
        <f t="shared" ref="CO54:CV54" si="371">SUM(CO55:CO57)</f>
        <v>0</v>
      </c>
      <c r="CP54" s="8">
        <f t="shared" si="371"/>
        <v>0</v>
      </c>
      <c r="CQ54" s="8">
        <f t="shared" si="371"/>
        <v>0</v>
      </c>
      <c r="CR54" s="8">
        <f t="shared" si="371"/>
        <v>0</v>
      </c>
      <c r="CS54" s="8">
        <f t="shared" si="371"/>
        <v>0</v>
      </c>
      <c r="CT54" s="9">
        <f t="shared" si="371"/>
        <v>0</v>
      </c>
      <c r="CU54" s="6">
        <f>SUM(CU55:CU57)</f>
        <v>5628.12</v>
      </c>
      <c r="CV54" s="7">
        <f t="shared" si="371"/>
        <v>0</v>
      </c>
      <c r="CW54" s="87">
        <f t="shared" si="343"/>
        <v>32.123972602739727</v>
      </c>
      <c r="CX54" s="87"/>
      <c r="CY54" s="8">
        <f>SUM(CY55:CY57)</f>
        <v>13086046.890000001</v>
      </c>
      <c r="CZ54" s="8">
        <f t="shared" ref="CZ54:DJ54" si="372">SUM(CZ55:CZ57)</f>
        <v>0</v>
      </c>
      <c r="DA54" s="8">
        <f>SUM(DA55:DA57)</f>
        <v>8967931.5729071982</v>
      </c>
      <c r="DB54" s="8">
        <f t="shared" si="372"/>
        <v>0</v>
      </c>
      <c r="DC54" s="8">
        <f>SUM(DC55:DC57)</f>
        <v>12906508.890000001</v>
      </c>
      <c r="DD54" s="8">
        <f t="shared" si="372"/>
        <v>0</v>
      </c>
      <c r="DE54" s="8">
        <f>SUM(DE55:DE57)</f>
        <v>8844893.3083899748</v>
      </c>
      <c r="DF54" s="8">
        <f t="shared" si="372"/>
        <v>0</v>
      </c>
      <c r="DG54" s="8">
        <f>SUM(DG55:DG57)</f>
        <v>179538</v>
      </c>
      <c r="DH54" s="8">
        <f t="shared" si="372"/>
        <v>0</v>
      </c>
      <c r="DI54" s="8">
        <f>SUM(DI55:DI57)</f>
        <v>123038.2645172237</v>
      </c>
      <c r="DJ54" s="8">
        <f t="shared" si="372"/>
        <v>0</v>
      </c>
      <c r="DK54" s="8">
        <f t="shared" si="345"/>
        <v>2325.1186701776082</v>
      </c>
      <c r="DL54" s="8"/>
      <c r="DM54" s="35">
        <f>SUM(DM55:DM57)</f>
        <v>13086046.890000001</v>
      </c>
      <c r="DN54" s="8">
        <f t="shared" ref="DN54:DS54" si="373">SUM(DN55:DN57)</f>
        <v>0</v>
      </c>
      <c r="DO54" s="35">
        <f>SUM(DO55:DO57)</f>
        <v>12906508.890000001</v>
      </c>
      <c r="DP54" s="8">
        <f t="shared" si="373"/>
        <v>0</v>
      </c>
      <c r="DQ54" s="8">
        <f t="shared" si="373"/>
        <v>179538</v>
      </c>
      <c r="DR54" s="60">
        <f t="shared" si="373"/>
        <v>0</v>
      </c>
      <c r="DS54" s="26">
        <f t="shared" si="373"/>
        <v>-5473.26</v>
      </c>
      <c r="DT54" s="98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102"/>
      <c r="EK54" s="30"/>
      <c r="EL54" s="102"/>
      <c r="EM54" s="30"/>
      <c r="EN54" s="136"/>
    </row>
    <row r="55" spans="1:145" s="131" customFormat="1" ht="13.5" customHeight="1" x14ac:dyDescent="0.25">
      <c r="A55" s="140"/>
      <c r="B55" s="116" t="s">
        <v>4</v>
      </c>
      <c r="C55" s="117">
        <f>C12+C16+C24+C28+C32+C36+C40+C44+C52</f>
        <v>0</v>
      </c>
      <c r="D55" s="118">
        <f>D12+D16+D24+D28+D32+D36+D40+D44+D52</f>
        <v>0</v>
      </c>
      <c r="E55" s="119"/>
      <c r="F55" s="119"/>
      <c r="G55" s="120">
        <f t="shared" ref="G55:R55" si="374">G12+G16+G24+G28+G32+G36+G40+G44+G52</f>
        <v>0</v>
      </c>
      <c r="H55" s="120">
        <f t="shared" si="374"/>
        <v>0</v>
      </c>
      <c r="I55" s="120">
        <f t="shared" si="374"/>
        <v>0</v>
      </c>
      <c r="J55" s="120">
        <f t="shared" si="374"/>
        <v>0</v>
      </c>
      <c r="K55" s="120">
        <f t="shared" si="374"/>
        <v>0</v>
      </c>
      <c r="L55" s="120">
        <f t="shared" si="374"/>
        <v>0</v>
      </c>
      <c r="M55" s="120">
        <f t="shared" si="374"/>
        <v>0</v>
      </c>
      <c r="N55" s="120">
        <f t="shared" si="374"/>
        <v>0</v>
      </c>
      <c r="O55" s="120">
        <f t="shared" si="374"/>
        <v>0</v>
      </c>
      <c r="P55" s="120">
        <f t="shared" si="374"/>
        <v>0</v>
      </c>
      <c r="Q55" s="120">
        <f t="shared" si="374"/>
        <v>0</v>
      </c>
      <c r="R55" s="120">
        <f t="shared" si="374"/>
        <v>0</v>
      </c>
      <c r="S55" s="120"/>
      <c r="T55" s="120"/>
      <c r="U55" s="120">
        <f t="shared" ref="U55:AB56" si="375">U12+U16+U24+U28+U32+U36+U40+U44+U52</f>
        <v>0</v>
      </c>
      <c r="V55" s="120">
        <f t="shared" si="375"/>
        <v>0</v>
      </c>
      <c r="W55" s="120">
        <f t="shared" si="375"/>
        <v>0</v>
      </c>
      <c r="X55" s="120">
        <f t="shared" si="375"/>
        <v>0</v>
      </c>
      <c r="Y55" s="120">
        <f t="shared" si="375"/>
        <v>0</v>
      </c>
      <c r="Z55" s="121">
        <f t="shared" si="375"/>
        <v>0</v>
      </c>
      <c r="AA55" s="117">
        <f t="shared" si="375"/>
        <v>0</v>
      </c>
      <c r="AB55" s="118">
        <f t="shared" si="375"/>
        <v>0</v>
      </c>
      <c r="AC55" s="122"/>
      <c r="AD55" s="122"/>
      <c r="AE55" s="120">
        <f t="shared" ref="AE55:AP55" si="376">AE12+AE16+AE24+AE28+AE32+AE36+AE40+AE44+AE52</f>
        <v>0</v>
      </c>
      <c r="AF55" s="120">
        <f t="shared" si="376"/>
        <v>0</v>
      </c>
      <c r="AG55" s="120">
        <f t="shared" si="376"/>
        <v>0</v>
      </c>
      <c r="AH55" s="120">
        <f t="shared" si="376"/>
        <v>0</v>
      </c>
      <c r="AI55" s="120">
        <f t="shared" si="376"/>
        <v>0</v>
      </c>
      <c r="AJ55" s="120">
        <f t="shared" si="376"/>
        <v>0</v>
      </c>
      <c r="AK55" s="120">
        <f t="shared" si="376"/>
        <v>0</v>
      </c>
      <c r="AL55" s="120">
        <f t="shared" si="376"/>
        <v>0</v>
      </c>
      <c r="AM55" s="120">
        <f t="shared" si="376"/>
        <v>0</v>
      </c>
      <c r="AN55" s="120">
        <f t="shared" si="376"/>
        <v>0</v>
      </c>
      <c r="AO55" s="120">
        <f t="shared" si="376"/>
        <v>0</v>
      </c>
      <c r="AP55" s="120">
        <f t="shared" si="376"/>
        <v>0</v>
      </c>
      <c r="AQ55" s="120"/>
      <c r="AR55" s="120"/>
      <c r="AS55" s="120">
        <f t="shared" ref="AS55:AZ56" si="377">AS12+AS16+AS24+AS28+AS32+AS36+AS40+AS44+AS52</f>
        <v>0</v>
      </c>
      <c r="AT55" s="120">
        <f t="shared" si="377"/>
        <v>0</v>
      </c>
      <c r="AU55" s="120">
        <f t="shared" si="377"/>
        <v>0</v>
      </c>
      <c r="AV55" s="120">
        <f t="shared" si="377"/>
        <v>0</v>
      </c>
      <c r="AW55" s="120">
        <f t="shared" si="377"/>
        <v>0</v>
      </c>
      <c r="AX55" s="121">
        <f t="shared" si="377"/>
        <v>0</v>
      </c>
      <c r="AY55" s="117">
        <f t="shared" si="377"/>
        <v>0</v>
      </c>
      <c r="AZ55" s="118">
        <f t="shared" si="377"/>
        <v>0</v>
      </c>
      <c r="BA55" s="122"/>
      <c r="BB55" s="122"/>
      <c r="BC55" s="120">
        <f t="shared" ref="BC55:BN55" si="378">BC12+BC16+BC24+BC28+BC32+BC36+BC40+BC44+BC52</f>
        <v>0</v>
      </c>
      <c r="BD55" s="120">
        <f t="shared" si="378"/>
        <v>0</v>
      </c>
      <c r="BE55" s="120">
        <f t="shared" si="378"/>
        <v>0</v>
      </c>
      <c r="BF55" s="120">
        <f t="shared" si="378"/>
        <v>0</v>
      </c>
      <c r="BG55" s="120">
        <f t="shared" si="378"/>
        <v>0</v>
      </c>
      <c r="BH55" s="120">
        <f t="shared" si="378"/>
        <v>0</v>
      </c>
      <c r="BI55" s="120">
        <f t="shared" si="378"/>
        <v>0</v>
      </c>
      <c r="BJ55" s="120">
        <f t="shared" si="378"/>
        <v>0</v>
      </c>
      <c r="BK55" s="120">
        <f t="shared" si="378"/>
        <v>0</v>
      </c>
      <c r="BL55" s="120">
        <f t="shared" si="378"/>
        <v>0</v>
      </c>
      <c r="BM55" s="120">
        <f t="shared" si="378"/>
        <v>0</v>
      </c>
      <c r="BN55" s="120">
        <f t="shared" si="378"/>
        <v>0</v>
      </c>
      <c r="BO55" s="120"/>
      <c r="BP55" s="120"/>
      <c r="BQ55" s="120">
        <f t="shared" ref="BQ55:BX56" si="379">BQ12+BQ16+BQ24+BQ28+BQ32+BQ36+BQ40+BQ44+BQ52</f>
        <v>0</v>
      </c>
      <c r="BR55" s="120">
        <f t="shared" si="379"/>
        <v>0</v>
      </c>
      <c r="BS55" s="120">
        <f t="shared" si="379"/>
        <v>0</v>
      </c>
      <c r="BT55" s="120">
        <f t="shared" si="379"/>
        <v>0</v>
      </c>
      <c r="BU55" s="120">
        <f t="shared" si="379"/>
        <v>0</v>
      </c>
      <c r="BV55" s="121">
        <f t="shared" si="379"/>
        <v>0</v>
      </c>
      <c r="BW55" s="117">
        <f t="shared" si="379"/>
        <v>0</v>
      </c>
      <c r="BX55" s="118">
        <f t="shared" si="379"/>
        <v>0</v>
      </c>
      <c r="BY55" s="122"/>
      <c r="BZ55" s="118"/>
      <c r="CA55" s="120">
        <f t="shared" ref="CA55:CL55" si="380">CA12+CA16+CA24+CA28+CA32+CA36+CA40+CA44+CA52</f>
        <v>0</v>
      </c>
      <c r="CB55" s="120">
        <f t="shared" si="380"/>
        <v>0</v>
      </c>
      <c r="CC55" s="120">
        <f t="shared" si="380"/>
        <v>0</v>
      </c>
      <c r="CD55" s="120">
        <f t="shared" si="380"/>
        <v>0</v>
      </c>
      <c r="CE55" s="120">
        <f t="shared" si="380"/>
        <v>0</v>
      </c>
      <c r="CF55" s="120">
        <f t="shared" si="380"/>
        <v>0</v>
      </c>
      <c r="CG55" s="120">
        <f t="shared" si="380"/>
        <v>0</v>
      </c>
      <c r="CH55" s="120">
        <f t="shared" si="380"/>
        <v>0</v>
      </c>
      <c r="CI55" s="120">
        <f t="shared" si="380"/>
        <v>0</v>
      </c>
      <c r="CJ55" s="120">
        <f t="shared" si="380"/>
        <v>0</v>
      </c>
      <c r="CK55" s="120">
        <f t="shared" si="380"/>
        <v>0</v>
      </c>
      <c r="CL55" s="120">
        <f t="shared" si="380"/>
        <v>0</v>
      </c>
      <c r="CM55" s="120"/>
      <c r="CN55" s="120"/>
      <c r="CO55" s="120">
        <f t="shared" ref="CO55:CT56" si="381">CO12+CO16+CO24+CO28+CO32+CO36+CO40+CO44+CO52</f>
        <v>0</v>
      </c>
      <c r="CP55" s="120">
        <f t="shared" si="381"/>
        <v>0</v>
      </c>
      <c r="CQ55" s="120">
        <f t="shared" si="381"/>
        <v>0</v>
      </c>
      <c r="CR55" s="120">
        <f t="shared" si="381"/>
        <v>0</v>
      </c>
      <c r="CS55" s="120">
        <f t="shared" si="381"/>
        <v>0</v>
      </c>
      <c r="CT55" s="121">
        <f t="shared" si="381"/>
        <v>0</v>
      </c>
      <c r="CU55" s="117">
        <f>CU12+CU16+CU24+CU28+CU32+CU36+CU40+CU44+CU52+CU20</f>
        <v>3924.3399999999997</v>
      </c>
      <c r="CV55" s="118">
        <f>CV12+CV16+CV24+CV28+CV32+CV36+CV40+CV44+CV52</f>
        <v>0</v>
      </c>
      <c r="CW55" s="122">
        <f t="shared" si="343"/>
        <v>22.399200913242005</v>
      </c>
      <c r="CX55" s="122"/>
      <c r="CY55" s="123">
        <f>CY12+CY16+CY24+CY28+CY32+CY36+CY40+CY44+CY52+CY20</f>
        <v>9348361.5300000012</v>
      </c>
      <c r="CZ55" s="123">
        <f>CZ12+CZ16+CZ24+CZ28+CZ32+CZ36+CZ40+CZ44+CZ52</f>
        <v>0</v>
      </c>
      <c r="DA55" s="120">
        <f>DA12+DA16+DA24+DA28+DA32+DA36+DA40+DA44+DA52+DA20</f>
        <v>6406477.6188371154</v>
      </c>
      <c r="DB55" s="123">
        <f>DB12+DB16+DB24+DB28+DB32+DB36+DB40+DB44+DB52</f>
        <v>0</v>
      </c>
      <c r="DC55" s="120">
        <f>DC12+DC16+DC24+DC28+DC32+DC36+DC40+DC44+DC52+DC20</f>
        <v>9228361.5300000012</v>
      </c>
      <c r="DD55" s="120">
        <f>DD12+DD16+DD24+DD28+DD32+DD36+DD40+DD44+DD52</f>
        <v>0</v>
      </c>
      <c r="DE55" s="120">
        <f>DE12+DE16+DE24+DE28+DE32+DE36+DE40+DE44+DE52+DE20</f>
        <v>6324241.0352611216</v>
      </c>
      <c r="DF55" s="120">
        <f>DF12+DF16+DF24+DF28+DF32+DF36+DF40+DF44+DF52</f>
        <v>0</v>
      </c>
      <c r="DG55" s="120">
        <f>DG12+DG16+DG24+DG28+DG32+DG36+DG40+DG44+DG52+DG20</f>
        <v>120000</v>
      </c>
      <c r="DH55" s="120">
        <f>DH12+DH16+DH24+DH28+DH32+DH36+DH40+DH44+DH52</f>
        <v>0</v>
      </c>
      <c r="DI55" s="120">
        <f>DI12+DI16+DI24+DI28+DI32+DI36+DI40+DI44+DI52+DI20</f>
        <v>82236.583575994184</v>
      </c>
      <c r="DJ55" s="120">
        <f>DJ12+DJ16+DJ24+DJ28+DJ32+DJ36+DJ40+DJ44+DJ52</f>
        <v>0</v>
      </c>
      <c r="DK55" s="120">
        <f t="shared" si="345"/>
        <v>2382.1487256455866</v>
      </c>
      <c r="DL55" s="120"/>
      <c r="DM55" s="124">
        <f>DM12+DM16+DM24+DM28+DM32+DM36+DM40+DM44+DM52+DM20</f>
        <v>9348361.5300000012</v>
      </c>
      <c r="DN55" s="120">
        <f>DN12+DN16+DN24+DN28+DN32+DN36+DN40+DN44+DN52</f>
        <v>0</v>
      </c>
      <c r="DO55" s="120">
        <f>DO12+DO16+DO24+DO28+DO32+DO36+DO40+DO44+DO52+DO20</f>
        <v>9228361.5300000012</v>
      </c>
      <c r="DP55" s="120">
        <f t="shared" ref="DP55:DS56" si="382">DP12+DP16+DP24+DP28+DP32+DP36+DP40+DP44+DP52</f>
        <v>0</v>
      </c>
      <c r="DQ55" s="120">
        <f t="shared" si="382"/>
        <v>120000</v>
      </c>
      <c r="DR55" s="125">
        <f t="shared" si="382"/>
        <v>0</v>
      </c>
      <c r="DS55" s="126">
        <f t="shared" si="382"/>
        <v>-3804.0099999999998</v>
      </c>
      <c r="DT55" s="127"/>
      <c r="DU55" s="128"/>
      <c r="DV55" s="128"/>
      <c r="DW55" s="128"/>
      <c r="DX55" s="128"/>
      <c r="DY55" s="128"/>
      <c r="DZ55" s="128"/>
      <c r="EA55" s="128"/>
      <c r="EB55" s="128"/>
      <c r="EC55" s="128"/>
      <c r="ED55" s="128"/>
      <c r="EE55" s="128"/>
      <c r="EF55" s="128"/>
      <c r="EG55" s="128"/>
      <c r="EH55" s="128"/>
      <c r="EI55" s="128"/>
      <c r="EJ55" s="129"/>
      <c r="EK55" s="128"/>
      <c r="EL55" s="129"/>
      <c r="EM55" s="128"/>
      <c r="EN55" s="130"/>
    </row>
    <row r="56" spans="1:145" s="131" customFormat="1" ht="13.5" customHeight="1" x14ac:dyDescent="0.25">
      <c r="A56" s="140"/>
      <c r="B56" s="116" t="s">
        <v>3</v>
      </c>
      <c r="C56" s="117">
        <f>C13+C17+C25+C29+C33+C37+C41+C45+C53</f>
        <v>0</v>
      </c>
      <c r="D56" s="118">
        <f>D13+D17+D25+D29+D33+D37+D41+D45+D53</f>
        <v>0</v>
      </c>
      <c r="E56" s="119"/>
      <c r="F56" s="119"/>
      <c r="G56" s="120">
        <f t="shared" ref="G56:R56" si="383">G13+G17+G25+G29+G33+G37+G41+G45+G53</f>
        <v>0</v>
      </c>
      <c r="H56" s="120">
        <f t="shared" si="383"/>
        <v>0</v>
      </c>
      <c r="I56" s="120">
        <f t="shared" si="383"/>
        <v>0</v>
      </c>
      <c r="J56" s="120">
        <f t="shared" si="383"/>
        <v>0</v>
      </c>
      <c r="K56" s="120">
        <f t="shared" si="383"/>
        <v>0</v>
      </c>
      <c r="L56" s="120">
        <f t="shared" si="383"/>
        <v>0</v>
      </c>
      <c r="M56" s="120">
        <f t="shared" si="383"/>
        <v>0</v>
      </c>
      <c r="N56" s="120">
        <f t="shared" si="383"/>
        <v>0</v>
      </c>
      <c r="O56" s="120">
        <f t="shared" si="383"/>
        <v>0</v>
      </c>
      <c r="P56" s="120">
        <f t="shared" si="383"/>
        <v>0</v>
      </c>
      <c r="Q56" s="120">
        <f t="shared" si="383"/>
        <v>0</v>
      </c>
      <c r="R56" s="120">
        <f t="shared" si="383"/>
        <v>0</v>
      </c>
      <c r="S56" s="120"/>
      <c r="T56" s="120"/>
      <c r="U56" s="120">
        <f t="shared" si="375"/>
        <v>0</v>
      </c>
      <c r="V56" s="120">
        <f t="shared" si="375"/>
        <v>0</v>
      </c>
      <c r="W56" s="120">
        <f t="shared" si="375"/>
        <v>0</v>
      </c>
      <c r="X56" s="120">
        <f t="shared" si="375"/>
        <v>0</v>
      </c>
      <c r="Y56" s="120">
        <f t="shared" si="375"/>
        <v>0</v>
      </c>
      <c r="Z56" s="121">
        <f t="shared" si="375"/>
        <v>0</v>
      </c>
      <c r="AA56" s="117">
        <f t="shared" si="375"/>
        <v>0</v>
      </c>
      <c r="AB56" s="118">
        <f t="shared" si="375"/>
        <v>0</v>
      </c>
      <c r="AC56" s="122"/>
      <c r="AD56" s="122"/>
      <c r="AE56" s="120">
        <f t="shared" ref="AE56:AP56" si="384">AE13+AE17+AE25+AE29+AE33+AE37+AE41+AE45+AE53</f>
        <v>0</v>
      </c>
      <c r="AF56" s="120">
        <f t="shared" si="384"/>
        <v>0</v>
      </c>
      <c r="AG56" s="120">
        <f t="shared" si="384"/>
        <v>0</v>
      </c>
      <c r="AH56" s="120">
        <f t="shared" si="384"/>
        <v>0</v>
      </c>
      <c r="AI56" s="120">
        <f t="shared" si="384"/>
        <v>0</v>
      </c>
      <c r="AJ56" s="120">
        <f t="shared" si="384"/>
        <v>0</v>
      </c>
      <c r="AK56" s="120">
        <f t="shared" si="384"/>
        <v>0</v>
      </c>
      <c r="AL56" s="120">
        <f t="shared" si="384"/>
        <v>0</v>
      </c>
      <c r="AM56" s="120">
        <f t="shared" si="384"/>
        <v>0</v>
      </c>
      <c r="AN56" s="120">
        <f t="shared" si="384"/>
        <v>0</v>
      </c>
      <c r="AO56" s="120">
        <f t="shared" si="384"/>
        <v>0</v>
      </c>
      <c r="AP56" s="120">
        <f t="shared" si="384"/>
        <v>0</v>
      </c>
      <c r="AQ56" s="120"/>
      <c r="AR56" s="120"/>
      <c r="AS56" s="120">
        <f t="shared" si="377"/>
        <v>0</v>
      </c>
      <c r="AT56" s="120">
        <f t="shared" si="377"/>
        <v>0</v>
      </c>
      <c r="AU56" s="120">
        <f t="shared" si="377"/>
        <v>0</v>
      </c>
      <c r="AV56" s="120">
        <f t="shared" si="377"/>
        <v>0</v>
      </c>
      <c r="AW56" s="120">
        <f t="shared" si="377"/>
        <v>0</v>
      </c>
      <c r="AX56" s="121">
        <f t="shared" si="377"/>
        <v>0</v>
      </c>
      <c r="AY56" s="117">
        <f t="shared" si="377"/>
        <v>0</v>
      </c>
      <c r="AZ56" s="118">
        <f t="shared" si="377"/>
        <v>0</v>
      </c>
      <c r="BA56" s="122"/>
      <c r="BB56" s="122"/>
      <c r="BC56" s="120">
        <f t="shared" ref="BC56:BN56" si="385">BC13+BC17+BC25+BC29+BC33+BC37+BC41+BC45+BC53</f>
        <v>0</v>
      </c>
      <c r="BD56" s="120">
        <f t="shared" si="385"/>
        <v>0</v>
      </c>
      <c r="BE56" s="120">
        <f t="shared" si="385"/>
        <v>0</v>
      </c>
      <c r="BF56" s="120">
        <f t="shared" si="385"/>
        <v>0</v>
      </c>
      <c r="BG56" s="120">
        <f t="shared" si="385"/>
        <v>0</v>
      </c>
      <c r="BH56" s="120">
        <f t="shared" si="385"/>
        <v>0</v>
      </c>
      <c r="BI56" s="120">
        <f t="shared" si="385"/>
        <v>0</v>
      </c>
      <c r="BJ56" s="120">
        <f t="shared" si="385"/>
        <v>0</v>
      </c>
      <c r="BK56" s="120">
        <f t="shared" si="385"/>
        <v>0</v>
      </c>
      <c r="BL56" s="120">
        <f t="shared" si="385"/>
        <v>0</v>
      </c>
      <c r="BM56" s="120">
        <f t="shared" si="385"/>
        <v>0</v>
      </c>
      <c r="BN56" s="120">
        <f t="shared" si="385"/>
        <v>0</v>
      </c>
      <c r="BO56" s="120"/>
      <c r="BP56" s="120"/>
      <c r="BQ56" s="120">
        <f t="shared" si="379"/>
        <v>0</v>
      </c>
      <c r="BR56" s="120">
        <f t="shared" si="379"/>
        <v>0</v>
      </c>
      <c r="BS56" s="120">
        <f t="shared" si="379"/>
        <v>0</v>
      </c>
      <c r="BT56" s="120">
        <f t="shared" si="379"/>
        <v>0</v>
      </c>
      <c r="BU56" s="120">
        <f t="shared" si="379"/>
        <v>0</v>
      </c>
      <c r="BV56" s="121">
        <f t="shared" si="379"/>
        <v>0</v>
      </c>
      <c r="BW56" s="117">
        <f t="shared" si="379"/>
        <v>0</v>
      </c>
      <c r="BX56" s="118">
        <f t="shared" si="379"/>
        <v>0</v>
      </c>
      <c r="BY56" s="122"/>
      <c r="BZ56" s="118"/>
      <c r="CA56" s="120">
        <f t="shared" ref="CA56:CL56" si="386">CA13+CA17+CA25+CA29+CA33+CA37+CA41+CA45+CA53</f>
        <v>0</v>
      </c>
      <c r="CB56" s="120">
        <f t="shared" si="386"/>
        <v>0</v>
      </c>
      <c r="CC56" s="120">
        <f t="shared" si="386"/>
        <v>0</v>
      </c>
      <c r="CD56" s="120">
        <f t="shared" si="386"/>
        <v>0</v>
      </c>
      <c r="CE56" s="120">
        <f t="shared" si="386"/>
        <v>0</v>
      </c>
      <c r="CF56" s="120">
        <f t="shared" si="386"/>
        <v>0</v>
      </c>
      <c r="CG56" s="120">
        <f t="shared" si="386"/>
        <v>0</v>
      </c>
      <c r="CH56" s="120">
        <f t="shared" si="386"/>
        <v>0</v>
      </c>
      <c r="CI56" s="120">
        <f t="shared" si="386"/>
        <v>0</v>
      </c>
      <c r="CJ56" s="120">
        <f t="shared" si="386"/>
        <v>0</v>
      </c>
      <c r="CK56" s="120">
        <f t="shared" si="386"/>
        <v>0</v>
      </c>
      <c r="CL56" s="120">
        <f t="shared" si="386"/>
        <v>0</v>
      </c>
      <c r="CM56" s="120"/>
      <c r="CN56" s="120"/>
      <c r="CO56" s="120">
        <f t="shared" si="381"/>
        <v>0</v>
      </c>
      <c r="CP56" s="120">
        <f t="shared" si="381"/>
        <v>0</v>
      </c>
      <c r="CQ56" s="120">
        <f t="shared" si="381"/>
        <v>0</v>
      </c>
      <c r="CR56" s="120">
        <f t="shared" si="381"/>
        <v>0</v>
      </c>
      <c r="CS56" s="120">
        <f t="shared" si="381"/>
        <v>0</v>
      </c>
      <c r="CT56" s="121">
        <f t="shared" si="381"/>
        <v>0</v>
      </c>
      <c r="CU56" s="117">
        <f>CU13+CU17+CU25+CU29+CU33+CU37+CU41+CU45+CU53+CU21</f>
        <v>1703.78</v>
      </c>
      <c r="CV56" s="118">
        <f>CV13+CV17+CV25+CV29+CV33+CV37+CV41+CV45+CV53</f>
        <v>0</v>
      </c>
      <c r="CW56" s="122">
        <f t="shared" si="343"/>
        <v>9.7247716894977181</v>
      </c>
      <c r="CX56" s="122"/>
      <c r="CY56" s="123">
        <f>CY13+CY17+CY25+CY29+CY33+CY37+CY41+CY45+CY53+CY21</f>
        <v>3160476</v>
      </c>
      <c r="CZ56" s="123">
        <f>CZ13+CZ17+CZ25+CZ29+CZ33+CZ37+CZ41+CZ45+CZ53</f>
        <v>0</v>
      </c>
      <c r="DA56" s="120">
        <f>DA13+DA17+DA25+DA29+DA33+DA37+DA41+DA45+DA53+DA21</f>
        <v>2165889.5726160323</v>
      </c>
      <c r="DB56" s="123">
        <f>DB13+DB17+DB25+DB29+DB33+DB37+DB41+DB45+DB53</f>
        <v>0</v>
      </c>
      <c r="DC56" s="120">
        <f>DC13+DC17+DC25+DC29+DC33+DC37+DC41+DC45+DC53+DC21</f>
        <v>3100938</v>
      </c>
      <c r="DD56" s="120">
        <f>DD13+DD17+DD25+DD29+DD33+DD37+DD41+DD45+DD53</f>
        <v>0</v>
      </c>
      <c r="DE56" s="120">
        <f>DE13+DE17+DE25+DE29+DE33+DE37+DE41+DE45+DE53+DE21</f>
        <v>2125087.8916748026</v>
      </c>
      <c r="DF56" s="120">
        <f>DF13+DF17+DF25+DF29+DF33+DF37+DF41+DF45+DF53</f>
        <v>0</v>
      </c>
      <c r="DG56" s="120">
        <f>DG13+DG17+DG25+DG29+DG33+DG37+DG41+DG45+DG53+DG21</f>
        <v>59538</v>
      </c>
      <c r="DH56" s="120">
        <f>DH13+DH17+DH25+DH29+DH33+DH37+DH41+DH45+DH53</f>
        <v>0</v>
      </c>
      <c r="DI56" s="120">
        <f>DI13+DI17+DI25+DI29+DI33+DI37+DI41+DI45+DI53+DI21</f>
        <v>40801.680941229519</v>
      </c>
      <c r="DJ56" s="120">
        <f>DJ13+DJ17+DJ25+DJ29+DJ33+DJ37+DJ41+DJ45+DJ53</f>
        <v>0</v>
      </c>
      <c r="DK56" s="120">
        <f t="shared" si="345"/>
        <v>1854.9789292044748</v>
      </c>
      <c r="DL56" s="120"/>
      <c r="DM56" s="124">
        <f>DM13+DM17+DM25+DM29+DM33+DM37+DM41+DM45+DM53+DM21</f>
        <v>3160476</v>
      </c>
      <c r="DN56" s="120">
        <f>DN13+DN17+DN25+DN29+DN33+DN37+DN41+DN45+DN53</f>
        <v>0</v>
      </c>
      <c r="DO56" s="120">
        <f>DO13+DO17+DO25+DO29+DO33+DO37+DO41+DO45+DO53+DO21</f>
        <v>3100938</v>
      </c>
      <c r="DP56" s="120">
        <f t="shared" si="382"/>
        <v>0</v>
      </c>
      <c r="DQ56" s="120">
        <f t="shared" si="382"/>
        <v>59538</v>
      </c>
      <c r="DR56" s="125">
        <f t="shared" si="382"/>
        <v>0</v>
      </c>
      <c r="DS56" s="126">
        <f t="shared" si="382"/>
        <v>-1669.25</v>
      </c>
      <c r="DT56" s="127"/>
      <c r="DU56" s="128"/>
      <c r="DV56" s="128"/>
      <c r="DW56" s="128"/>
      <c r="DX56" s="128"/>
      <c r="DY56" s="128"/>
      <c r="DZ56" s="128"/>
      <c r="EA56" s="128"/>
      <c r="EB56" s="128"/>
      <c r="EC56" s="128"/>
      <c r="ED56" s="128"/>
      <c r="EE56" s="128"/>
      <c r="EF56" s="128"/>
      <c r="EG56" s="128"/>
      <c r="EH56" s="128"/>
      <c r="EI56" s="128"/>
      <c r="EJ56" s="129"/>
      <c r="EK56" s="128"/>
      <c r="EL56" s="129"/>
      <c r="EM56" s="128"/>
      <c r="EN56" s="130"/>
    </row>
    <row r="57" spans="1:145" ht="13.5" customHeight="1" x14ac:dyDescent="0.25">
      <c r="A57" s="140"/>
      <c r="B57" s="10" t="s">
        <v>27</v>
      </c>
      <c r="C57" s="11">
        <f>C14+C26+C30+C34+C38+C46+C18+C42</f>
        <v>0</v>
      </c>
      <c r="D57" s="2">
        <f>D14+D26+D30+D34+D38+D46+D18+D42</f>
        <v>0</v>
      </c>
      <c r="E57" s="82"/>
      <c r="F57" s="82"/>
      <c r="G57" s="1">
        <f t="shared" ref="G57:R57" si="387">G14+G26+G30+G34+G38+G46+G18+G42</f>
        <v>0</v>
      </c>
      <c r="H57" s="1">
        <f t="shared" si="387"/>
        <v>0</v>
      </c>
      <c r="I57" s="1">
        <f t="shared" si="387"/>
        <v>0</v>
      </c>
      <c r="J57" s="1">
        <f t="shared" si="387"/>
        <v>0</v>
      </c>
      <c r="K57" s="1">
        <f t="shared" si="387"/>
        <v>0</v>
      </c>
      <c r="L57" s="1">
        <f t="shared" si="387"/>
        <v>0</v>
      </c>
      <c r="M57" s="1">
        <f t="shared" si="387"/>
        <v>0</v>
      </c>
      <c r="N57" s="1">
        <f t="shared" si="387"/>
        <v>0</v>
      </c>
      <c r="O57" s="1">
        <f t="shared" si="387"/>
        <v>0</v>
      </c>
      <c r="P57" s="1">
        <f t="shared" si="387"/>
        <v>0</v>
      </c>
      <c r="Q57" s="1">
        <f t="shared" si="387"/>
        <v>0</v>
      </c>
      <c r="R57" s="1">
        <f t="shared" si="387"/>
        <v>0</v>
      </c>
      <c r="S57" s="1"/>
      <c r="T57" s="1"/>
      <c r="U57" s="1">
        <f t="shared" ref="U57:AB57" si="388">U14+U26+U30+U34+U38+U46+U18+U42</f>
        <v>0</v>
      </c>
      <c r="V57" s="1">
        <f t="shared" si="388"/>
        <v>0</v>
      </c>
      <c r="W57" s="1">
        <f t="shared" si="388"/>
        <v>0</v>
      </c>
      <c r="X57" s="1">
        <f t="shared" si="388"/>
        <v>0</v>
      </c>
      <c r="Y57" s="1">
        <f t="shared" si="388"/>
        <v>0</v>
      </c>
      <c r="Z57" s="12">
        <f t="shared" si="388"/>
        <v>0</v>
      </c>
      <c r="AA57" s="11">
        <f t="shared" si="388"/>
        <v>0</v>
      </c>
      <c r="AB57" s="2">
        <f t="shared" si="388"/>
        <v>0</v>
      </c>
      <c r="AC57" s="88"/>
      <c r="AD57" s="88"/>
      <c r="AE57" s="1">
        <f t="shared" ref="AE57:AP57" si="389">AE14+AE26+AE30+AE34+AE38+AE46+AE18+AE42</f>
        <v>0</v>
      </c>
      <c r="AF57" s="1">
        <f t="shared" si="389"/>
        <v>0</v>
      </c>
      <c r="AG57" s="1">
        <f t="shared" si="389"/>
        <v>0</v>
      </c>
      <c r="AH57" s="1">
        <f t="shared" si="389"/>
        <v>0</v>
      </c>
      <c r="AI57" s="1">
        <f t="shared" si="389"/>
        <v>0</v>
      </c>
      <c r="AJ57" s="1">
        <f t="shared" si="389"/>
        <v>0</v>
      </c>
      <c r="AK57" s="1">
        <f t="shared" si="389"/>
        <v>0</v>
      </c>
      <c r="AL57" s="1">
        <f t="shared" si="389"/>
        <v>0</v>
      </c>
      <c r="AM57" s="1">
        <f t="shared" si="389"/>
        <v>0</v>
      </c>
      <c r="AN57" s="1">
        <f t="shared" si="389"/>
        <v>0</v>
      </c>
      <c r="AO57" s="1">
        <f t="shared" si="389"/>
        <v>0</v>
      </c>
      <c r="AP57" s="1">
        <f t="shared" si="389"/>
        <v>0</v>
      </c>
      <c r="AQ57" s="1"/>
      <c r="AR57" s="1"/>
      <c r="AS57" s="1">
        <f t="shared" ref="AS57:AZ57" si="390">AS14+AS26+AS30+AS34+AS38+AS46+AS18+AS42</f>
        <v>0</v>
      </c>
      <c r="AT57" s="1">
        <f t="shared" si="390"/>
        <v>0</v>
      </c>
      <c r="AU57" s="1">
        <f t="shared" si="390"/>
        <v>0</v>
      </c>
      <c r="AV57" s="1">
        <f t="shared" si="390"/>
        <v>0</v>
      </c>
      <c r="AW57" s="1">
        <f t="shared" si="390"/>
        <v>0</v>
      </c>
      <c r="AX57" s="12">
        <f t="shared" si="390"/>
        <v>0</v>
      </c>
      <c r="AY57" s="11">
        <f t="shared" si="390"/>
        <v>0</v>
      </c>
      <c r="AZ57" s="2">
        <f t="shared" si="390"/>
        <v>0</v>
      </c>
      <c r="BA57" s="88"/>
      <c r="BB57" s="88"/>
      <c r="BC57" s="1">
        <f t="shared" ref="BC57:BN57" si="391">BC14+BC26+BC30+BC34+BC38+BC46+BC18+BC42</f>
        <v>0</v>
      </c>
      <c r="BD57" s="1">
        <f t="shared" si="391"/>
        <v>0</v>
      </c>
      <c r="BE57" s="1">
        <f t="shared" si="391"/>
        <v>0</v>
      </c>
      <c r="BF57" s="1">
        <f t="shared" si="391"/>
        <v>0</v>
      </c>
      <c r="BG57" s="1">
        <f t="shared" si="391"/>
        <v>0</v>
      </c>
      <c r="BH57" s="1">
        <f t="shared" si="391"/>
        <v>0</v>
      </c>
      <c r="BI57" s="1">
        <f t="shared" si="391"/>
        <v>0</v>
      </c>
      <c r="BJ57" s="1">
        <f t="shared" si="391"/>
        <v>0</v>
      </c>
      <c r="BK57" s="1">
        <f t="shared" si="391"/>
        <v>0</v>
      </c>
      <c r="BL57" s="1">
        <f t="shared" si="391"/>
        <v>0</v>
      </c>
      <c r="BM57" s="1">
        <f t="shared" si="391"/>
        <v>0</v>
      </c>
      <c r="BN57" s="1">
        <f t="shared" si="391"/>
        <v>0</v>
      </c>
      <c r="BO57" s="1"/>
      <c r="BP57" s="1"/>
      <c r="BQ57" s="1">
        <f t="shared" ref="BQ57:BX57" si="392">BQ14+BQ26+BQ30+BQ34+BQ38+BQ46+BQ18+BQ42</f>
        <v>0</v>
      </c>
      <c r="BR57" s="1">
        <f t="shared" si="392"/>
        <v>0</v>
      </c>
      <c r="BS57" s="1">
        <f t="shared" si="392"/>
        <v>0</v>
      </c>
      <c r="BT57" s="1">
        <f t="shared" si="392"/>
        <v>0</v>
      </c>
      <c r="BU57" s="1">
        <f t="shared" si="392"/>
        <v>0</v>
      </c>
      <c r="BV57" s="12">
        <f t="shared" si="392"/>
        <v>0</v>
      </c>
      <c r="BW57" s="11">
        <f t="shared" si="392"/>
        <v>0</v>
      </c>
      <c r="BX57" s="2">
        <f t="shared" si="392"/>
        <v>0</v>
      </c>
      <c r="BY57" s="88"/>
      <c r="BZ57" s="2"/>
      <c r="CA57" s="1">
        <f t="shared" ref="CA57:CL57" si="393">CA14+CA26+CA30+CA34+CA38+CA46+CA18+CA42</f>
        <v>0</v>
      </c>
      <c r="CB57" s="1">
        <f t="shared" si="393"/>
        <v>0</v>
      </c>
      <c r="CC57" s="1">
        <f t="shared" si="393"/>
        <v>0</v>
      </c>
      <c r="CD57" s="1">
        <f t="shared" si="393"/>
        <v>0</v>
      </c>
      <c r="CE57" s="1">
        <f t="shared" si="393"/>
        <v>0</v>
      </c>
      <c r="CF57" s="1">
        <f t="shared" si="393"/>
        <v>0</v>
      </c>
      <c r="CG57" s="1">
        <f t="shared" si="393"/>
        <v>0</v>
      </c>
      <c r="CH57" s="1">
        <f t="shared" si="393"/>
        <v>0</v>
      </c>
      <c r="CI57" s="1">
        <f t="shared" si="393"/>
        <v>0</v>
      </c>
      <c r="CJ57" s="1">
        <f t="shared" si="393"/>
        <v>0</v>
      </c>
      <c r="CK57" s="1">
        <f t="shared" si="393"/>
        <v>0</v>
      </c>
      <c r="CL57" s="1">
        <f t="shared" si="393"/>
        <v>0</v>
      </c>
      <c r="CM57" s="1"/>
      <c r="CN57" s="1"/>
      <c r="CO57" s="1">
        <f t="shared" ref="CO57:CT57" si="394">CO14+CO26+CO30+CO34+CO38+CO46+CO18+CO42</f>
        <v>0</v>
      </c>
      <c r="CP57" s="1">
        <f t="shared" si="394"/>
        <v>0</v>
      </c>
      <c r="CQ57" s="1">
        <f t="shared" si="394"/>
        <v>0</v>
      </c>
      <c r="CR57" s="1">
        <f t="shared" si="394"/>
        <v>0</v>
      </c>
      <c r="CS57" s="1">
        <f t="shared" si="394"/>
        <v>0</v>
      </c>
      <c r="CT57" s="12">
        <f t="shared" si="394"/>
        <v>0</v>
      </c>
      <c r="CU57" s="11"/>
      <c r="CV57" s="2">
        <f>CV14+CV26+CV30+CV34+CV38+CV46+CV18+CV42</f>
        <v>0</v>
      </c>
      <c r="CW57" s="88"/>
      <c r="CX57" s="88"/>
      <c r="CY57" s="52">
        <f t="shared" ref="CY57:DJ57" si="395">CY14+CY26+CY30+CY34+CY38+CY46+CY18+CY42</f>
        <v>577209.36</v>
      </c>
      <c r="CZ57" s="52">
        <f t="shared" si="395"/>
        <v>0</v>
      </c>
      <c r="DA57" s="1">
        <f t="shared" si="395"/>
        <v>395564.38145405101</v>
      </c>
      <c r="DB57" s="52">
        <f t="shared" si="395"/>
        <v>0</v>
      </c>
      <c r="DC57" s="1">
        <f t="shared" si="395"/>
        <v>577209.36</v>
      </c>
      <c r="DD57" s="1">
        <f t="shared" si="395"/>
        <v>0</v>
      </c>
      <c r="DE57" s="1">
        <f t="shared" si="395"/>
        <v>395564.38145405101</v>
      </c>
      <c r="DF57" s="1">
        <f t="shared" si="395"/>
        <v>0</v>
      </c>
      <c r="DG57" s="1">
        <f t="shared" si="395"/>
        <v>0</v>
      </c>
      <c r="DH57" s="1">
        <f t="shared" si="395"/>
        <v>0</v>
      </c>
      <c r="DI57" s="1">
        <f t="shared" si="395"/>
        <v>0</v>
      </c>
      <c r="DJ57" s="1">
        <f t="shared" si="395"/>
        <v>0</v>
      </c>
      <c r="DK57" s="1"/>
      <c r="DL57" s="1"/>
      <c r="DM57" s="43">
        <f>DM14+DM26+DM30+DM34+DM38+DM46+DM18+DM42+DM22</f>
        <v>577209.36</v>
      </c>
      <c r="DN57" s="1">
        <f>DN14+DN26+DN30+DN34+DN38+DN46+DN18+DN42</f>
        <v>0</v>
      </c>
      <c r="DO57" s="1">
        <f>DO14+DO26+DO30+DO34+DO38+DO46+DO18+DO42+DO22</f>
        <v>577209.36</v>
      </c>
      <c r="DP57" s="1">
        <f>DP14+DP26+DP30+DP34+DP38+DP46+DP18+DP42</f>
        <v>0</v>
      </c>
      <c r="DQ57" s="1">
        <f>DQ14+DQ26+DQ30+DQ34+DQ38+DQ46+DQ18+DQ42</f>
        <v>0</v>
      </c>
      <c r="DR57" s="59">
        <f>DR14+DR26+DR30+DR34+DR38+DR46+DR18+DR42</f>
        <v>0</v>
      </c>
      <c r="DS57" s="25">
        <f>DS14+DS26+DS30+DS34+DS38+DS46+DS18+DS42</f>
        <v>0</v>
      </c>
      <c r="DT57" s="95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100"/>
      <c r="EK57" s="29"/>
      <c r="EL57" s="100"/>
      <c r="EM57" s="29"/>
      <c r="EN57" s="105"/>
    </row>
    <row r="58" spans="1:145" ht="13.5" customHeight="1" x14ac:dyDescent="0.25">
      <c r="A58" s="140" t="s">
        <v>20</v>
      </c>
      <c r="B58" s="5" t="s">
        <v>58</v>
      </c>
      <c r="C58" s="6">
        <f>SUM(C59:C60)</f>
        <v>0</v>
      </c>
      <c r="D58" s="7">
        <f>SUM(D59:D60)</f>
        <v>0</v>
      </c>
      <c r="E58" s="81" t="str">
        <f t="shared" ref="E58:E63" si="396">IFERROR((C58/$C$75*100),"")</f>
        <v/>
      </c>
      <c r="F58" s="81" t="str">
        <f t="shared" ref="F58:F63" si="397">IFERROR((D58/$D$75*100),"")</f>
        <v/>
      </c>
      <c r="G58" s="8"/>
      <c r="H58" s="8">
        <f>SUM(H59:H60)</f>
        <v>0</v>
      </c>
      <c r="I58" s="8"/>
      <c r="J58" s="8">
        <f>SUM(J59:J60)</f>
        <v>0</v>
      </c>
      <c r="K58" s="8"/>
      <c r="L58" s="8">
        <f>SUM(L59:L60)</f>
        <v>0</v>
      </c>
      <c r="M58" s="8"/>
      <c r="N58" s="8">
        <f>SUM(N59:N60)</f>
        <v>0</v>
      </c>
      <c r="O58" s="8"/>
      <c r="P58" s="8">
        <f>SUM(P59:P60)</f>
        <v>0</v>
      </c>
      <c r="Q58" s="8"/>
      <c r="R58" s="8">
        <f>SUM(R59:R60)</f>
        <v>0</v>
      </c>
      <c r="S58" s="8"/>
      <c r="T58" s="8"/>
      <c r="U58" s="8">
        <v>0</v>
      </c>
      <c r="V58" s="8">
        <v>0</v>
      </c>
      <c r="W58" s="8">
        <v>0</v>
      </c>
      <c r="X58" s="8">
        <v>0</v>
      </c>
      <c r="Y58" s="8">
        <v>0</v>
      </c>
      <c r="Z58" s="9">
        <f t="shared" ref="Z58" si="398">SUM(Z59:Z60)</f>
        <v>0</v>
      </c>
      <c r="AA58" s="6">
        <f>SUM(AA59:AA60)</f>
        <v>0</v>
      </c>
      <c r="AB58" s="7">
        <f>SUM(AB59:AB60)</f>
        <v>0</v>
      </c>
      <c r="AC58" s="87" t="str">
        <f t="shared" ref="AC58:AC63" si="399">IFERROR((AA58/$C$75*100),"")</f>
        <v/>
      </c>
      <c r="AD58" s="87" t="str">
        <f t="shared" ref="AD58:AD63" si="400">IFERROR((AB58/$D$75*100),"")</f>
        <v/>
      </c>
      <c r="AE58" s="8"/>
      <c r="AF58" s="8">
        <f>SUM(AF59:AF60)</f>
        <v>0</v>
      </c>
      <c r="AG58" s="8"/>
      <c r="AH58" s="8">
        <f>SUM(AH59:AH60)</f>
        <v>0</v>
      </c>
      <c r="AI58" s="8"/>
      <c r="AJ58" s="8">
        <f>SUM(AJ59:AJ60)</f>
        <v>0</v>
      </c>
      <c r="AK58" s="8"/>
      <c r="AL58" s="8">
        <f>SUM(AL59:AL60)</f>
        <v>0</v>
      </c>
      <c r="AM58" s="8"/>
      <c r="AN58" s="8">
        <f>SUM(AN59:AN60)</f>
        <v>0</v>
      </c>
      <c r="AO58" s="8"/>
      <c r="AP58" s="8">
        <f>SUM(AP59:AP60)</f>
        <v>0</v>
      </c>
      <c r="AQ58" s="8"/>
      <c r="AR58" s="8"/>
      <c r="AS58" s="8">
        <v>0</v>
      </c>
      <c r="AT58" s="8">
        <v>0</v>
      </c>
      <c r="AU58" s="8">
        <v>0</v>
      </c>
      <c r="AV58" s="8">
        <v>0</v>
      </c>
      <c r="AW58" s="8">
        <v>0</v>
      </c>
      <c r="AX58" s="9">
        <f t="shared" ref="AX58" si="401">SUM(AX59:AX60)</f>
        <v>0</v>
      </c>
      <c r="AY58" s="6">
        <f>SUM(AY59:AY60)</f>
        <v>0</v>
      </c>
      <c r="AZ58" s="7">
        <f>SUM(AZ59:AZ60)</f>
        <v>0</v>
      </c>
      <c r="BA58" s="87" t="str">
        <f t="shared" ref="BA58:BA63" si="402">IFERROR((AY58/$C$75*100),"")</f>
        <v/>
      </c>
      <c r="BB58" s="87" t="str">
        <f t="shared" ref="BB58:BB63" si="403">IFERROR((AZ58/$D$75*100),"")</f>
        <v/>
      </c>
      <c r="BC58" s="8"/>
      <c r="BD58" s="8">
        <f>SUM(BD59:BD60)</f>
        <v>0</v>
      </c>
      <c r="BE58" s="8"/>
      <c r="BF58" s="8">
        <f>SUM(BF59:BF60)</f>
        <v>0</v>
      </c>
      <c r="BG58" s="8"/>
      <c r="BH58" s="8">
        <f>SUM(BH59:BH60)</f>
        <v>0</v>
      </c>
      <c r="BI58" s="8"/>
      <c r="BJ58" s="8">
        <f>SUM(BJ59:BJ60)</f>
        <v>0</v>
      </c>
      <c r="BK58" s="8"/>
      <c r="BL58" s="8">
        <f>SUM(BL59:BL60)</f>
        <v>0</v>
      </c>
      <c r="BM58" s="8"/>
      <c r="BN58" s="8">
        <f>SUM(BN59:BN60)</f>
        <v>0</v>
      </c>
      <c r="BO58" s="8"/>
      <c r="BP58" s="8"/>
      <c r="BQ58" s="8">
        <v>0</v>
      </c>
      <c r="BR58" s="8">
        <v>0</v>
      </c>
      <c r="BS58" s="8">
        <v>0</v>
      </c>
      <c r="BT58" s="8">
        <v>0</v>
      </c>
      <c r="BU58" s="8">
        <v>0</v>
      </c>
      <c r="BV58" s="9">
        <f t="shared" ref="BV58" si="404">SUM(BV59:BV60)</f>
        <v>0</v>
      </c>
      <c r="BW58" s="6">
        <f>SUM(BW59:BW60)</f>
        <v>0</v>
      </c>
      <c r="BX58" s="7">
        <f>SUM(BX59:BX60)</f>
        <v>0</v>
      </c>
      <c r="BY58" s="87" t="str">
        <f t="shared" ref="BY58:BY63" si="405">IFERROR((BW58/$C$75*100),"")</f>
        <v/>
      </c>
      <c r="BZ58" s="7" t="str">
        <f t="shared" ref="BZ58:BZ63" si="406">IFERROR((BX58/$D$75*100),"")</f>
        <v/>
      </c>
      <c r="CA58" s="8"/>
      <c r="CB58" s="8">
        <f>SUM(CB59:CB60)</f>
        <v>0</v>
      </c>
      <c r="CC58" s="8"/>
      <c r="CD58" s="8">
        <f>SUM(CD59:CD60)</f>
        <v>0</v>
      </c>
      <c r="CE58" s="8"/>
      <c r="CF58" s="8">
        <f>SUM(CF59:CF60)</f>
        <v>0</v>
      </c>
      <c r="CG58" s="8"/>
      <c r="CH58" s="8">
        <f>SUM(CH59:CH60)</f>
        <v>0</v>
      </c>
      <c r="CI58" s="8"/>
      <c r="CJ58" s="8">
        <f>SUM(CJ59:CJ60)</f>
        <v>0</v>
      </c>
      <c r="CK58" s="8"/>
      <c r="CL58" s="8">
        <f>SUM(CL59:CL60)</f>
        <v>0</v>
      </c>
      <c r="CM58" s="8"/>
      <c r="CN58" s="8"/>
      <c r="CO58" s="8">
        <v>0</v>
      </c>
      <c r="CP58" s="8">
        <v>0</v>
      </c>
      <c r="CQ58" s="8">
        <v>0</v>
      </c>
      <c r="CR58" s="8">
        <v>0</v>
      </c>
      <c r="CS58" s="8">
        <v>0</v>
      </c>
      <c r="CT58" s="9">
        <f t="shared" ref="CT58" si="407">SUM(CT59:CT60)</f>
        <v>0</v>
      </c>
      <c r="CU58" s="6">
        <f>SUM(CU59:CU60)</f>
        <v>1100</v>
      </c>
      <c r="CV58" s="7">
        <f>SUM(CV59:CV60)</f>
        <v>0</v>
      </c>
      <c r="CW58" s="87">
        <f t="shared" ref="CW58:CW63" si="408">IFERROR((CU58/$CU$75*100),"")</f>
        <v>6.2785388127853876</v>
      </c>
      <c r="CX58" s="87" t="str">
        <f t="shared" ref="CX58:CX63" si="409">IFERROR((CV58/$CV$75*100),"")</f>
        <v/>
      </c>
      <c r="CY58" s="8">
        <f>SUM(CY59:CY60)</f>
        <v>1077623</v>
      </c>
      <c r="CZ58" s="8">
        <f>SUM(CZ59:CZ60)</f>
        <v>0</v>
      </c>
      <c r="DA58" s="8">
        <f>SUM(DA59:DA60)</f>
        <v>738500.2825242799</v>
      </c>
      <c r="DB58" s="8">
        <f t="shared" ref="DB58" si="410">SUM(DB59:DB60)</f>
        <v>0</v>
      </c>
      <c r="DC58" s="8">
        <f t="shared" ref="DC58:DJ58" si="411">SUM(DC59:DC60)</f>
        <v>1077623</v>
      </c>
      <c r="DD58" s="8">
        <f t="shared" si="411"/>
        <v>0</v>
      </c>
      <c r="DE58" s="8">
        <f t="shared" si="411"/>
        <v>738500.2825242799</v>
      </c>
      <c r="DF58" s="8">
        <f t="shared" si="411"/>
        <v>0</v>
      </c>
      <c r="DG58" s="8">
        <f t="shared" si="411"/>
        <v>0</v>
      </c>
      <c r="DH58" s="8">
        <f t="shared" si="411"/>
        <v>0</v>
      </c>
      <c r="DI58" s="8">
        <f t="shared" si="411"/>
        <v>0</v>
      </c>
      <c r="DJ58" s="8">
        <f t="shared" si="411"/>
        <v>0</v>
      </c>
      <c r="DK58" s="8">
        <f t="shared" si="345"/>
        <v>979.6572727272727</v>
      </c>
      <c r="DL58" s="8"/>
      <c r="DM58" s="8">
        <v>1077623</v>
      </c>
      <c r="DN58" s="8">
        <f t="shared" ref="DN58" si="412">SUM(DN59:DN60)</f>
        <v>0</v>
      </c>
      <c r="DO58" s="8">
        <f>SUM(DO59:DO60)</f>
        <v>1077623</v>
      </c>
      <c r="DP58" s="8">
        <f>SUM(DP59:DP60)</f>
        <v>0</v>
      </c>
      <c r="DQ58" s="8">
        <f t="shared" ref="DQ58:DS58" si="413">SUM(DQ59:DQ60)</f>
        <v>0</v>
      </c>
      <c r="DR58" s="60">
        <f t="shared" si="413"/>
        <v>0</v>
      </c>
      <c r="DS58" s="24">
        <f t="shared" si="413"/>
        <v>-1100</v>
      </c>
      <c r="DT58" s="94">
        <f t="shared" ref="DT58:DT66" si="414">IFERROR((CV58/CU58*100),"")</f>
        <v>0</v>
      </c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>
        <f>SUM(EI59:EI60)</f>
        <v>-1077623</v>
      </c>
      <c r="EJ58" s="94">
        <f t="shared" ref="EJ58:EJ66" si="415">IFERROR((DN58/DM58*100),"")</f>
        <v>0</v>
      </c>
      <c r="EK58" s="28">
        <f>SUM(EK59:EK60)</f>
        <v>-1077623</v>
      </c>
      <c r="EL58" s="94">
        <f t="shared" ref="EL58:EL66" si="416">IFERROR((DP58/DO58*100),"")</f>
        <v>0</v>
      </c>
      <c r="EM58" s="28">
        <f>SUM(EM59:EM60)</f>
        <v>0</v>
      </c>
      <c r="EN58" s="106" t="str">
        <f t="shared" ref="EN58:EN66" si="417">IFERROR((DR58/DQ58*100),"")</f>
        <v/>
      </c>
    </row>
    <row r="59" spans="1:145" ht="14.1" customHeight="1" x14ac:dyDescent="0.25">
      <c r="A59" s="140"/>
      <c r="B59" s="10" t="s">
        <v>4</v>
      </c>
      <c r="C59" s="11"/>
      <c r="D59" s="2"/>
      <c r="E59" s="82" t="str">
        <f t="shared" si="396"/>
        <v/>
      </c>
      <c r="F59" s="82" t="str">
        <f t="shared" si="397"/>
        <v/>
      </c>
      <c r="G59" s="1"/>
      <c r="H59" s="1"/>
      <c r="I59" s="1"/>
      <c r="J59" s="1"/>
      <c r="K59" s="1"/>
      <c r="L59" s="1">
        <f t="shared" ref="L59:L60" si="418">H59-P59</f>
        <v>0</v>
      </c>
      <c r="M59" s="1"/>
      <c r="N59" s="1">
        <f t="shared" ref="N59:N60" si="419">J59-R59</f>
        <v>0</v>
      </c>
      <c r="O59" s="1"/>
      <c r="P59" s="1"/>
      <c r="Q59" s="1"/>
      <c r="R59" s="1">
        <f t="shared" ref="R59:R60" si="420">IFERROR((P59/H59*J59),0)</f>
        <v>0</v>
      </c>
      <c r="S59" s="1"/>
      <c r="T59" s="1"/>
      <c r="U59" s="1"/>
      <c r="V59" s="1"/>
      <c r="W59" s="1"/>
      <c r="X59" s="1">
        <f>V59</f>
        <v>0</v>
      </c>
      <c r="Y59" s="1">
        <v>0</v>
      </c>
      <c r="Z59" s="12">
        <f t="shared" ref="Z59:Z60" si="421">V59-X59</f>
        <v>0</v>
      </c>
      <c r="AA59" s="11"/>
      <c r="AB59" s="2"/>
      <c r="AC59" s="88" t="str">
        <f t="shared" si="399"/>
        <v/>
      </c>
      <c r="AD59" s="88" t="str">
        <f t="shared" si="400"/>
        <v/>
      </c>
      <c r="AE59" s="1"/>
      <c r="AF59" s="1"/>
      <c r="AG59" s="1"/>
      <c r="AH59" s="1"/>
      <c r="AI59" s="1"/>
      <c r="AJ59" s="1">
        <f t="shared" ref="AJ59:AJ60" si="422">AF59-AN59</f>
        <v>0</v>
      </c>
      <c r="AK59" s="1"/>
      <c r="AL59" s="1">
        <f t="shared" ref="AL59:AL60" si="423">AH59-AP59</f>
        <v>0</v>
      </c>
      <c r="AM59" s="1"/>
      <c r="AN59" s="1"/>
      <c r="AO59" s="1"/>
      <c r="AP59" s="1">
        <f t="shared" ref="AP59:AP60" si="424">IFERROR((AN59/AF59*AH59),0)</f>
        <v>0</v>
      </c>
      <c r="AQ59" s="1"/>
      <c r="AR59" s="1"/>
      <c r="AS59" s="1"/>
      <c r="AT59" s="1"/>
      <c r="AU59" s="1"/>
      <c r="AV59" s="1">
        <f>AT59</f>
        <v>0</v>
      </c>
      <c r="AW59" s="1">
        <v>0</v>
      </c>
      <c r="AX59" s="12">
        <f t="shared" ref="AX59:AX60" si="425">AT59-AV59</f>
        <v>0</v>
      </c>
      <c r="AY59" s="11"/>
      <c r="AZ59" s="2"/>
      <c r="BA59" s="88" t="str">
        <f t="shared" si="402"/>
        <v/>
      </c>
      <c r="BB59" s="88" t="str">
        <f t="shared" si="403"/>
        <v/>
      </c>
      <c r="BC59" s="1"/>
      <c r="BD59" s="1"/>
      <c r="BE59" s="1"/>
      <c r="BF59" s="1"/>
      <c r="BG59" s="1"/>
      <c r="BH59" s="1">
        <f t="shared" ref="BH59:BH60" si="426">BD59-BL59</f>
        <v>0</v>
      </c>
      <c r="BI59" s="1"/>
      <c r="BJ59" s="1">
        <f t="shared" ref="BJ59:BJ60" si="427">BF59-BN59</f>
        <v>0</v>
      </c>
      <c r="BK59" s="1"/>
      <c r="BL59" s="1"/>
      <c r="BM59" s="1"/>
      <c r="BN59" s="1">
        <f t="shared" ref="BN59:BN60" si="428">IFERROR((BL59/BD59*BF59),0)</f>
        <v>0</v>
      </c>
      <c r="BO59" s="1"/>
      <c r="BP59" s="1"/>
      <c r="BQ59" s="1"/>
      <c r="BR59" s="1"/>
      <c r="BS59" s="1"/>
      <c r="BT59" s="1">
        <f>BR59</f>
        <v>0</v>
      </c>
      <c r="BU59" s="1">
        <v>0</v>
      </c>
      <c r="BV59" s="12">
        <f t="shared" ref="BV59:BV60" si="429">BR59-BT59</f>
        <v>0</v>
      </c>
      <c r="BW59" s="11"/>
      <c r="BX59" s="2"/>
      <c r="BY59" s="88" t="str">
        <f t="shared" si="405"/>
        <v/>
      </c>
      <c r="BZ59" s="2" t="str">
        <f t="shared" si="406"/>
        <v/>
      </c>
      <c r="CA59" s="1"/>
      <c r="CB59" s="1"/>
      <c r="CC59" s="1"/>
      <c r="CD59" s="1"/>
      <c r="CE59" s="1"/>
      <c r="CF59" s="1">
        <f t="shared" ref="CF59:CF60" si="430">CB59-CJ59</f>
        <v>0</v>
      </c>
      <c r="CG59" s="1"/>
      <c r="CH59" s="1">
        <f t="shared" ref="CH59:CH60" si="431">CD59-CL59</f>
        <v>0</v>
      </c>
      <c r="CI59" s="1"/>
      <c r="CJ59" s="1"/>
      <c r="CK59" s="1"/>
      <c r="CL59" s="1">
        <f t="shared" ref="CL59:CL60" si="432">IFERROR((CJ59/CB59*CD59),0)</f>
        <v>0</v>
      </c>
      <c r="CM59" s="1"/>
      <c r="CN59" s="1"/>
      <c r="CO59" s="1"/>
      <c r="CP59" s="1"/>
      <c r="CQ59" s="1"/>
      <c r="CR59" s="1">
        <f>CP59</f>
        <v>0</v>
      </c>
      <c r="CS59" s="1">
        <v>0</v>
      </c>
      <c r="CT59" s="12">
        <f t="shared" ref="CT59:CT60" si="433">CP59-CR59</f>
        <v>0</v>
      </c>
      <c r="CU59" s="11">
        <v>600</v>
      </c>
      <c r="CV59" s="2">
        <f>IF($CU$5="2020. gada 3 mēneši",D59,IF($CU$5="2020. gada 6 mēneši",D59+AB59,IF($CU$5="2020. gada 9 mēneši",D59+AB59+AZ59,IF($CU$5="2020. gada 12 mēneši",D59+AB59+AZ59+BX59,"Pārbaudīt"))))</f>
        <v>0</v>
      </c>
      <c r="CW59" s="88">
        <f t="shared" si="408"/>
        <v>3.4246575342465753</v>
      </c>
      <c r="CX59" s="88" t="str">
        <f t="shared" si="409"/>
        <v/>
      </c>
      <c r="CY59" s="52">
        <f t="shared" ref="CY59:CY60" si="434">DM59</f>
        <v>587794.36363636365</v>
      </c>
      <c r="CZ59" s="52"/>
      <c r="DA59" s="1">
        <v>402818.33592233452</v>
      </c>
      <c r="DB59" s="52"/>
      <c r="DC59" s="1">
        <f t="shared" ref="DC59:DC60" si="435">DO59</f>
        <v>587794.36363636365</v>
      </c>
      <c r="DD59" s="1"/>
      <c r="DE59" s="1">
        <f>DA59</f>
        <v>402818.33592233452</v>
      </c>
      <c r="DF59" s="1"/>
      <c r="DG59" s="1"/>
      <c r="DH59" s="1"/>
      <c r="DI59" s="1"/>
      <c r="DJ59" s="1"/>
      <c r="DK59" s="1">
        <f t="shared" si="345"/>
        <v>979.6572727272727</v>
      </c>
      <c r="DL59" s="1"/>
      <c r="DM59" s="1">
        <f>CU59/CU58*DM58</f>
        <v>587794.36363636365</v>
      </c>
      <c r="DN59" s="1"/>
      <c r="DO59" s="1">
        <f>DM59</f>
        <v>587794.36363636365</v>
      </c>
      <c r="DP59" s="1"/>
      <c r="DQ59" s="1"/>
      <c r="DR59" s="59"/>
      <c r="DS59" s="25">
        <f>CV59-CU59</f>
        <v>-600</v>
      </c>
      <c r="DT59" s="95">
        <f t="shared" si="414"/>
        <v>0</v>
      </c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>
        <f>DN59-DM59</f>
        <v>-587794.36363636365</v>
      </c>
      <c r="EJ59" s="100">
        <f t="shared" si="415"/>
        <v>0</v>
      </c>
      <c r="EK59" s="29">
        <f>DP59-DO59</f>
        <v>-587794.36363636365</v>
      </c>
      <c r="EL59" s="100">
        <f t="shared" si="416"/>
        <v>0</v>
      </c>
      <c r="EM59" s="29">
        <f>DR59-DQ59</f>
        <v>0</v>
      </c>
      <c r="EN59" s="105" t="str">
        <f t="shared" si="417"/>
        <v/>
      </c>
      <c r="EO59" s="1"/>
    </row>
    <row r="60" spans="1:145" ht="14.1" customHeight="1" x14ac:dyDescent="0.25">
      <c r="A60" s="140"/>
      <c r="B60" s="10" t="s">
        <v>3</v>
      </c>
      <c r="C60" s="11"/>
      <c r="D60" s="2"/>
      <c r="E60" s="82" t="str">
        <f t="shared" si="396"/>
        <v/>
      </c>
      <c r="F60" s="82" t="str">
        <f t="shared" si="397"/>
        <v/>
      </c>
      <c r="G60" s="1"/>
      <c r="H60" s="1"/>
      <c r="I60" s="1"/>
      <c r="J60" s="1"/>
      <c r="K60" s="1"/>
      <c r="L60" s="1">
        <f t="shared" si="418"/>
        <v>0</v>
      </c>
      <c r="M60" s="1"/>
      <c r="N60" s="1">
        <f t="shared" si="419"/>
        <v>0</v>
      </c>
      <c r="O60" s="1"/>
      <c r="P60" s="1"/>
      <c r="Q60" s="1"/>
      <c r="R60" s="1">
        <f t="shared" si="420"/>
        <v>0</v>
      </c>
      <c r="S60" s="1"/>
      <c r="T60" s="1"/>
      <c r="U60" s="1"/>
      <c r="V60" s="1"/>
      <c r="W60" s="1"/>
      <c r="X60" s="1">
        <f>V60</f>
        <v>0</v>
      </c>
      <c r="Y60" s="1">
        <v>0</v>
      </c>
      <c r="Z60" s="12">
        <f t="shared" si="421"/>
        <v>0</v>
      </c>
      <c r="AA60" s="11"/>
      <c r="AB60" s="2"/>
      <c r="AC60" s="88" t="str">
        <f t="shared" si="399"/>
        <v/>
      </c>
      <c r="AD60" s="88" t="str">
        <f t="shared" si="400"/>
        <v/>
      </c>
      <c r="AE60" s="1"/>
      <c r="AF60" s="1"/>
      <c r="AG60" s="1"/>
      <c r="AH60" s="1"/>
      <c r="AI60" s="1"/>
      <c r="AJ60" s="1">
        <f t="shared" si="422"/>
        <v>0</v>
      </c>
      <c r="AK60" s="1"/>
      <c r="AL60" s="1">
        <f t="shared" si="423"/>
        <v>0</v>
      </c>
      <c r="AM60" s="1"/>
      <c r="AN60" s="1"/>
      <c r="AO60" s="1"/>
      <c r="AP60" s="1">
        <f t="shared" si="424"/>
        <v>0</v>
      </c>
      <c r="AQ60" s="1"/>
      <c r="AR60" s="1"/>
      <c r="AS60" s="1"/>
      <c r="AT60" s="1"/>
      <c r="AU60" s="1"/>
      <c r="AV60" s="1">
        <f>AT60</f>
        <v>0</v>
      </c>
      <c r="AW60" s="1">
        <v>0</v>
      </c>
      <c r="AX60" s="12">
        <f t="shared" si="425"/>
        <v>0</v>
      </c>
      <c r="AY60" s="11"/>
      <c r="AZ60" s="2"/>
      <c r="BA60" s="88" t="str">
        <f t="shared" si="402"/>
        <v/>
      </c>
      <c r="BB60" s="88" t="str">
        <f t="shared" si="403"/>
        <v/>
      </c>
      <c r="BC60" s="1"/>
      <c r="BD60" s="1"/>
      <c r="BE60" s="1"/>
      <c r="BF60" s="1"/>
      <c r="BG60" s="1"/>
      <c r="BH60" s="1">
        <f t="shared" si="426"/>
        <v>0</v>
      </c>
      <c r="BI60" s="1"/>
      <c r="BJ60" s="1">
        <f t="shared" si="427"/>
        <v>0</v>
      </c>
      <c r="BK60" s="1"/>
      <c r="BL60" s="1"/>
      <c r="BM60" s="1"/>
      <c r="BN60" s="1">
        <f t="shared" si="428"/>
        <v>0</v>
      </c>
      <c r="BO60" s="1"/>
      <c r="BP60" s="1"/>
      <c r="BQ60" s="1"/>
      <c r="BR60" s="1"/>
      <c r="BS60" s="1"/>
      <c r="BT60" s="1">
        <f>BR60</f>
        <v>0</v>
      </c>
      <c r="BU60" s="1">
        <v>0</v>
      </c>
      <c r="BV60" s="12">
        <f t="shared" si="429"/>
        <v>0</v>
      </c>
      <c r="BW60" s="11"/>
      <c r="BX60" s="2"/>
      <c r="BY60" s="88" t="str">
        <f t="shared" si="405"/>
        <v/>
      </c>
      <c r="BZ60" s="2" t="str">
        <f t="shared" si="406"/>
        <v/>
      </c>
      <c r="CA60" s="1"/>
      <c r="CB60" s="1"/>
      <c r="CC60" s="1"/>
      <c r="CD60" s="1"/>
      <c r="CE60" s="1"/>
      <c r="CF60" s="1">
        <f t="shared" si="430"/>
        <v>0</v>
      </c>
      <c r="CG60" s="1"/>
      <c r="CH60" s="1">
        <f t="shared" si="431"/>
        <v>0</v>
      </c>
      <c r="CI60" s="1"/>
      <c r="CJ60" s="1"/>
      <c r="CK60" s="1"/>
      <c r="CL60" s="1">
        <f t="shared" si="432"/>
        <v>0</v>
      </c>
      <c r="CM60" s="1"/>
      <c r="CN60" s="1"/>
      <c r="CO60" s="1"/>
      <c r="CP60" s="1"/>
      <c r="CQ60" s="1"/>
      <c r="CR60" s="1">
        <f>CP60</f>
        <v>0</v>
      </c>
      <c r="CS60" s="1">
        <v>0</v>
      </c>
      <c r="CT60" s="12">
        <f t="shared" si="433"/>
        <v>0</v>
      </c>
      <c r="CU60" s="11">
        <v>500</v>
      </c>
      <c r="CV60" s="2">
        <f>IF($CU$5="2020. gada 3 mēneši",D60,IF($CU$5="2020. gada 6 mēneši",D60+AB60,IF($CU$5="2020. gada 9 mēneši",D60+AB60+AZ60,IF($CU$5="2020. gada 12 mēneši",D60+AB60+AZ60+BX60,"Pārbaudīt"))))</f>
        <v>0</v>
      </c>
      <c r="CW60" s="88">
        <f t="shared" si="408"/>
        <v>2.8538812785388128</v>
      </c>
      <c r="CX60" s="88" t="str">
        <f t="shared" si="409"/>
        <v/>
      </c>
      <c r="CY60" s="52">
        <f t="shared" si="434"/>
        <v>489828.63636363635</v>
      </c>
      <c r="CZ60" s="52"/>
      <c r="DA60" s="1">
        <v>335681.94660194538</v>
      </c>
      <c r="DB60" s="52"/>
      <c r="DC60" s="1">
        <f t="shared" si="435"/>
        <v>489828.63636363635</v>
      </c>
      <c r="DD60" s="1"/>
      <c r="DE60" s="1">
        <f>DA60</f>
        <v>335681.94660194538</v>
      </c>
      <c r="DF60" s="1"/>
      <c r="DG60" s="1"/>
      <c r="DH60" s="1"/>
      <c r="DI60" s="1"/>
      <c r="DJ60" s="1"/>
      <c r="DK60" s="1">
        <f t="shared" si="345"/>
        <v>979.6572727272727</v>
      </c>
      <c r="DL60" s="1"/>
      <c r="DM60" s="1">
        <f>CU60/CU58*DM58</f>
        <v>489828.63636363635</v>
      </c>
      <c r="DN60" s="1"/>
      <c r="DO60" s="1">
        <f>DM60</f>
        <v>489828.63636363635</v>
      </c>
      <c r="DP60" s="1"/>
      <c r="DQ60" s="1"/>
      <c r="DR60" s="59"/>
      <c r="DS60" s="25">
        <f>CV60-CU60</f>
        <v>-500</v>
      </c>
      <c r="DT60" s="95">
        <f t="shared" si="414"/>
        <v>0</v>
      </c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>
        <f>DN60-DM60</f>
        <v>-489828.63636363635</v>
      </c>
      <c r="EJ60" s="100">
        <f t="shared" si="415"/>
        <v>0</v>
      </c>
      <c r="EK60" s="29">
        <f>DP60-DO60</f>
        <v>-489828.63636363635</v>
      </c>
      <c r="EL60" s="100">
        <f t="shared" si="416"/>
        <v>0</v>
      </c>
      <c r="EM60" s="29">
        <f>DR60-DQ60</f>
        <v>0</v>
      </c>
      <c r="EN60" s="105" t="str">
        <f t="shared" si="417"/>
        <v/>
      </c>
    </row>
    <row r="61" spans="1:145" ht="14.1" customHeight="1" x14ac:dyDescent="0.25">
      <c r="A61" s="140"/>
      <c r="B61" s="5" t="s">
        <v>2</v>
      </c>
      <c r="C61" s="7">
        <f>SUM(C62:C63)</f>
        <v>0</v>
      </c>
      <c r="D61" s="7">
        <f>SUM(D62:D63)</f>
        <v>0</v>
      </c>
      <c r="E61" s="81" t="str">
        <f t="shared" si="396"/>
        <v/>
      </c>
      <c r="F61" s="81" t="str">
        <f t="shared" si="397"/>
        <v/>
      </c>
      <c r="G61" s="8"/>
      <c r="H61" s="8">
        <f>SUM(H62:H63)</f>
        <v>0</v>
      </c>
      <c r="I61" s="8"/>
      <c r="J61" s="8">
        <f>SUM(J62:J63)</f>
        <v>0</v>
      </c>
      <c r="K61" s="8"/>
      <c r="L61" s="8">
        <f>SUM(L62:L63)</f>
        <v>0</v>
      </c>
      <c r="M61" s="8"/>
      <c r="N61" s="8">
        <f>SUM(N62:N63)</f>
        <v>0</v>
      </c>
      <c r="O61" s="8"/>
      <c r="P61" s="8">
        <f>SUM(P62:P63)</f>
        <v>0</v>
      </c>
      <c r="Q61" s="8"/>
      <c r="R61" s="8">
        <f>SUM(R62:R63)</f>
        <v>0</v>
      </c>
      <c r="S61" s="8"/>
      <c r="T61" s="8"/>
      <c r="U61" s="8">
        <v>0</v>
      </c>
      <c r="V61" s="8">
        <f t="shared" ref="V61:Z61" si="436">SUM(V62:V63)</f>
        <v>0</v>
      </c>
      <c r="W61" s="8">
        <v>0</v>
      </c>
      <c r="X61" s="8">
        <f t="shared" si="436"/>
        <v>0</v>
      </c>
      <c r="Y61" s="8">
        <v>0</v>
      </c>
      <c r="Z61" s="9">
        <f t="shared" si="436"/>
        <v>0</v>
      </c>
      <c r="AA61" s="6">
        <f>SUM(AA62:AA63)</f>
        <v>0</v>
      </c>
      <c r="AB61" s="7">
        <f>SUM(AB62:AB63)</f>
        <v>0</v>
      </c>
      <c r="AC61" s="87" t="str">
        <f t="shared" si="399"/>
        <v/>
      </c>
      <c r="AD61" s="87" t="str">
        <f t="shared" si="400"/>
        <v/>
      </c>
      <c r="AE61" s="8"/>
      <c r="AF61" s="8">
        <f>SUM(AF62:AF63)</f>
        <v>0</v>
      </c>
      <c r="AG61" s="8"/>
      <c r="AH61" s="8">
        <f>SUM(AH62:AH63)</f>
        <v>0</v>
      </c>
      <c r="AI61" s="8"/>
      <c r="AJ61" s="8">
        <f>SUM(AJ62:AJ63)</f>
        <v>0</v>
      </c>
      <c r="AK61" s="8"/>
      <c r="AL61" s="8">
        <f>SUM(AL62:AL63)</f>
        <v>0</v>
      </c>
      <c r="AM61" s="8"/>
      <c r="AN61" s="8">
        <f>SUM(AN62:AN63)</f>
        <v>0</v>
      </c>
      <c r="AO61" s="8"/>
      <c r="AP61" s="8">
        <f>SUM(AP62:AP63)</f>
        <v>0</v>
      </c>
      <c r="AQ61" s="8"/>
      <c r="AR61" s="8"/>
      <c r="AS61" s="8">
        <v>0</v>
      </c>
      <c r="AT61" s="8">
        <f t="shared" ref="AT61" si="437">SUM(AT62:AT63)</f>
        <v>0</v>
      </c>
      <c r="AU61" s="8">
        <v>0</v>
      </c>
      <c r="AV61" s="8">
        <f t="shared" ref="AV61" si="438">SUM(AV62:AV63)</f>
        <v>0</v>
      </c>
      <c r="AW61" s="8">
        <v>0</v>
      </c>
      <c r="AX61" s="9">
        <f t="shared" ref="AX61" si="439">SUM(AX62:AX63)</f>
        <v>0</v>
      </c>
      <c r="AY61" s="6">
        <f>SUM(AY62:AY63)</f>
        <v>0</v>
      </c>
      <c r="AZ61" s="7">
        <f>SUM(AZ62:AZ63)</f>
        <v>0</v>
      </c>
      <c r="BA61" s="87" t="str">
        <f t="shared" si="402"/>
        <v/>
      </c>
      <c r="BB61" s="87" t="str">
        <f t="shared" si="403"/>
        <v/>
      </c>
      <c r="BC61" s="8"/>
      <c r="BD61" s="8">
        <f>SUM(BD62:BD63)</f>
        <v>0</v>
      </c>
      <c r="BE61" s="8"/>
      <c r="BF61" s="8">
        <f>SUM(BF62:BF63)</f>
        <v>0</v>
      </c>
      <c r="BG61" s="8"/>
      <c r="BH61" s="8">
        <f>SUM(BH62:BH63)</f>
        <v>0</v>
      </c>
      <c r="BI61" s="8"/>
      <c r="BJ61" s="8">
        <f>SUM(BJ62:BJ63)</f>
        <v>0</v>
      </c>
      <c r="BK61" s="8"/>
      <c r="BL61" s="8">
        <f>SUM(BL62:BL63)</f>
        <v>0</v>
      </c>
      <c r="BM61" s="8"/>
      <c r="BN61" s="8">
        <f>SUM(BN62:BN63)</f>
        <v>0</v>
      </c>
      <c r="BO61" s="8"/>
      <c r="BP61" s="8"/>
      <c r="BQ61" s="8">
        <v>0</v>
      </c>
      <c r="BR61" s="8">
        <f t="shared" ref="BR61" si="440">SUM(BR62:BR63)</f>
        <v>0</v>
      </c>
      <c r="BS61" s="8">
        <v>0</v>
      </c>
      <c r="BT61" s="8">
        <f t="shared" ref="BT61" si="441">SUM(BT62:BT63)</f>
        <v>0</v>
      </c>
      <c r="BU61" s="8">
        <v>0</v>
      </c>
      <c r="BV61" s="9">
        <f t="shared" ref="BV61" si="442">SUM(BV62:BV63)</f>
        <v>0</v>
      </c>
      <c r="BW61" s="6">
        <f>SUM(BW62:BW63)</f>
        <v>0</v>
      </c>
      <c r="BX61" s="7">
        <f>SUM(BX62:BX63)</f>
        <v>0</v>
      </c>
      <c r="BY61" s="87" t="str">
        <f t="shared" si="405"/>
        <v/>
      </c>
      <c r="BZ61" s="7" t="str">
        <f t="shared" si="406"/>
        <v/>
      </c>
      <c r="CA61" s="8"/>
      <c r="CB61" s="8">
        <f>SUM(CB62:CB63)</f>
        <v>0</v>
      </c>
      <c r="CC61" s="8"/>
      <c r="CD61" s="8">
        <f>SUM(CD62:CD63)</f>
        <v>0</v>
      </c>
      <c r="CE61" s="8"/>
      <c r="CF61" s="8">
        <f>SUM(CF62:CF63)</f>
        <v>0</v>
      </c>
      <c r="CG61" s="8"/>
      <c r="CH61" s="8">
        <f>SUM(CH62:CH63)</f>
        <v>0</v>
      </c>
      <c r="CI61" s="8"/>
      <c r="CJ61" s="8">
        <f>SUM(CJ62:CJ63)</f>
        <v>0</v>
      </c>
      <c r="CK61" s="8"/>
      <c r="CL61" s="8">
        <f>SUM(CL62:CL63)</f>
        <v>0</v>
      </c>
      <c r="CM61" s="8"/>
      <c r="CN61" s="8"/>
      <c r="CO61" s="8">
        <v>0</v>
      </c>
      <c r="CP61" s="8">
        <f t="shared" ref="CP61" si="443">SUM(CP62:CP63)</f>
        <v>0</v>
      </c>
      <c r="CQ61" s="8">
        <v>0</v>
      </c>
      <c r="CR61" s="8">
        <f t="shared" ref="CR61" si="444">SUM(CR62:CR63)</f>
        <v>0</v>
      </c>
      <c r="CS61" s="8">
        <v>0</v>
      </c>
      <c r="CT61" s="9">
        <f t="shared" ref="CT61" si="445">SUM(CT62:CT63)</f>
        <v>0</v>
      </c>
      <c r="CU61" s="6">
        <f>SUM(CU62:CU63)</f>
        <v>10767.68</v>
      </c>
      <c r="CV61" s="7">
        <f>SUM(CV62:CV63)</f>
        <v>0</v>
      </c>
      <c r="CW61" s="87">
        <f t="shared" si="408"/>
        <v>61.459360730593602</v>
      </c>
      <c r="CX61" s="87" t="str">
        <f t="shared" si="409"/>
        <v/>
      </c>
      <c r="CY61" s="8">
        <f t="shared" ref="CY61:DJ61" si="446">SUM(CY62:CY63)</f>
        <v>0</v>
      </c>
      <c r="CZ61" s="8">
        <f t="shared" si="446"/>
        <v>0</v>
      </c>
      <c r="DA61" s="8">
        <f t="shared" si="446"/>
        <v>0</v>
      </c>
      <c r="DB61" s="8">
        <f t="shared" si="446"/>
        <v>0</v>
      </c>
      <c r="DC61" s="8">
        <f t="shared" si="446"/>
        <v>0</v>
      </c>
      <c r="DD61" s="8">
        <f t="shared" si="446"/>
        <v>0</v>
      </c>
      <c r="DE61" s="8">
        <f t="shared" si="446"/>
        <v>0</v>
      </c>
      <c r="DF61" s="8">
        <f t="shared" si="446"/>
        <v>0</v>
      </c>
      <c r="DG61" s="8">
        <f t="shared" si="446"/>
        <v>0</v>
      </c>
      <c r="DH61" s="8">
        <f t="shared" si="446"/>
        <v>0</v>
      </c>
      <c r="DI61" s="8">
        <f t="shared" si="446"/>
        <v>0</v>
      </c>
      <c r="DJ61" s="8">
        <f t="shared" si="446"/>
        <v>0</v>
      </c>
      <c r="DK61" s="8">
        <f t="shared" si="345"/>
        <v>0</v>
      </c>
      <c r="DL61" s="8"/>
      <c r="DM61" s="35">
        <f>SUM(DM62:DM63)</f>
        <v>0</v>
      </c>
      <c r="DN61" s="8">
        <f t="shared" ref="DN61:DS61" si="447">SUM(DN62:DN63)</f>
        <v>0</v>
      </c>
      <c r="DO61" s="8">
        <f t="shared" si="447"/>
        <v>0</v>
      </c>
      <c r="DP61" s="8">
        <f t="shared" si="447"/>
        <v>0</v>
      </c>
      <c r="DQ61" s="8">
        <f t="shared" si="447"/>
        <v>0</v>
      </c>
      <c r="DR61" s="60">
        <f t="shared" si="447"/>
        <v>0</v>
      </c>
      <c r="DS61" s="24">
        <f t="shared" si="447"/>
        <v>-10767.68</v>
      </c>
      <c r="DT61" s="94">
        <f t="shared" si="414"/>
        <v>0</v>
      </c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>
        <f>SUM(EI62:EI63)</f>
        <v>0</v>
      </c>
      <c r="EJ61" s="94" t="str">
        <f t="shared" si="415"/>
        <v/>
      </c>
      <c r="EK61" s="28">
        <f>SUM(EK62:EK63)</f>
        <v>0</v>
      </c>
      <c r="EL61" s="94" t="str">
        <f t="shared" si="416"/>
        <v/>
      </c>
      <c r="EM61" s="28">
        <f>SUM(EM62:EM63)</f>
        <v>0</v>
      </c>
      <c r="EN61" s="106" t="str">
        <f t="shared" si="417"/>
        <v/>
      </c>
    </row>
    <row r="62" spans="1:145" ht="14.1" customHeight="1" x14ac:dyDescent="0.25">
      <c r="A62" s="140"/>
      <c r="B62" s="10" t="s">
        <v>4</v>
      </c>
      <c r="C62" s="11"/>
      <c r="D62" s="2"/>
      <c r="E62" s="82" t="str">
        <f t="shared" si="396"/>
        <v/>
      </c>
      <c r="F62" s="82" t="str">
        <f t="shared" si="397"/>
        <v/>
      </c>
      <c r="G62" s="54"/>
      <c r="H62" s="54"/>
      <c r="I62" s="54"/>
      <c r="J62" s="54"/>
      <c r="K62" s="54"/>
      <c r="L62" s="54">
        <f>H62-P62</f>
        <v>0</v>
      </c>
      <c r="M62" s="54"/>
      <c r="N62" s="54">
        <f>J62-R62</f>
        <v>0</v>
      </c>
      <c r="O62" s="54"/>
      <c r="P62" s="54"/>
      <c r="Q62" s="54"/>
      <c r="R62" s="54">
        <f>IFERROR((P62/H62*J62),0)</f>
        <v>0</v>
      </c>
      <c r="S62" s="54"/>
      <c r="T62" s="54"/>
      <c r="U62" s="54"/>
      <c r="V62" s="54"/>
      <c r="W62" s="54"/>
      <c r="X62" s="54">
        <f>V62</f>
        <v>0</v>
      </c>
      <c r="Y62" s="54"/>
      <c r="Z62" s="55"/>
      <c r="AA62" s="11"/>
      <c r="AB62" s="2"/>
      <c r="AC62" s="88" t="str">
        <f t="shared" si="399"/>
        <v/>
      </c>
      <c r="AD62" s="88" t="str">
        <f t="shared" si="400"/>
        <v/>
      </c>
      <c r="AE62" s="54"/>
      <c r="AF62" s="54"/>
      <c r="AG62" s="54"/>
      <c r="AH62" s="54"/>
      <c r="AI62" s="54"/>
      <c r="AJ62" s="54">
        <f>AF62-AN62</f>
        <v>0</v>
      </c>
      <c r="AK62" s="54"/>
      <c r="AL62" s="54">
        <f>AH62-AP62</f>
        <v>0</v>
      </c>
      <c r="AM62" s="54"/>
      <c r="AN62" s="54"/>
      <c r="AO62" s="54"/>
      <c r="AP62" s="54">
        <f>IFERROR((AN62/AF62*AH62),0)</f>
        <v>0</v>
      </c>
      <c r="AQ62" s="54"/>
      <c r="AR62" s="54"/>
      <c r="AS62" s="54"/>
      <c r="AT62" s="54"/>
      <c r="AU62" s="54"/>
      <c r="AV62" s="54">
        <f>AT62</f>
        <v>0</v>
      </c>
      <c r="AW62" s="54"/>
      <c r="AX62" s="55"/>
      <c r="AY62" s="11"/>
      <c r="AZ62" s="2"/>
      <c r="BA62" s="88" t="str">
        <f t="shared" si="402"/>
        <v/>
      </c>
      <c r="BB62" s="88" t="str">
        <f t="shared" si="403"/>
        <v/>
      </c>
      <c r="BC62" s="54"/>
      <c r="BD62" s="54"/>
      <c r="BE62" s="54"/>
      <c r="BF62" s="54"/>
      <c r="BG62" s="54"/>
      <c r="BH62" s="54">
        <f>BD62-BL62</f>
        <v>0</v>
      </c>
      <c r="BI62" s="54"/>
      <c r="BJ62" s="54">
        <f>BF62-BN62</f>
        <v>0</v>
      </c>
      <c r="BK62" s="54"/>
      <c r="BL62" s="54"/>
      <c r="BM62" s="54"/>
      <c r="BN62" s="54">
        <f>IFERROR((BL62/BD62*BF62),0)</f>
        <v>0</v>
      </c>
      <c r="BO62" s="54"/>
      <c r="BP62" s="54"/>
      <c r="BQ62" s="54"/>
      <c r="BR62" s="54"/>
      <c r="BS62" s="54"/>
      <c r="BT62" s="54">
        <f>BR62</f>
        <v>0</v>
      </c>
      <c r="BU62" s="54"/>
      <c r="BV62" s="55"/>
      <c r="BW62" s="11"/>
      <c r="BX62" s="2"/>
      <c r="BY62" s="88" t="str">
        <f t="shared" si="405"/>
        <v/>
      </c>
      <c r="BZ62" s="2" t="str">
        <f t="shared" si="406"/>
        <v/>
      </c>
      <c r="CA62" s="54"/>
      <c r="CB62" s="54"/>
      <c r="CC62" s="54"/>
      <c r="CD62" s="54"/>
      <c r="CE62" s="54"/>
      <c r="CF62" s="54">
        <f>CB62-CJ62</f>
        <v>0</v>
      </c>
      <c r="CG62" s="54"/>
      <c r="CH62" s="54">
        <f>CD62-CL62</f>
        <v>0</v>
      </c>
      <c r="CI62" s="54"/>
      <c r="CJ62" s="54"/>
      <c r="CK62" s="54"/>
      <c r="CL62" s="54">
        <f>IFERROR((CJ62/CB62*CD62),0)</f>
        <v>0</v>
      </c>
      <c r="CM62" s="54"/>
      <c r="CN62" s="54"/>
      <c r="CO62" s="54"/>
      <c r="CP62" s="54"/>
      <c r="CQ62" s="54"/>
      <c r="CR62" s="54">
        <f>CP62</f>
        <v>0</v>
      </c>
      <c r="CS62" s="54"/>
      <c r="CT62" s="55"/>
      <c r="CU62" s="11">
        <v>4223.5600000000004</v>
      </c>
      <c r="CV62" s="2">
        <f>IF($CU$5="2020. gada 3 mēneši",D62,IF($CU$5="2020. gada 6 mēneši",D62+AB62,IF($CU$5="2020. gada 9 mēneši",D62+AB62+AZ62,IF($CU$5="2020. gada 12 mēneši",D62+AB62+AZ62+BX62,"Pārbaudīt"))))</f>
        <v>0</v>
      </c>
      <c r="CW62" s="88">
        <f t="shared" si="408"/>
        <v>24.107077625570778</v>
      </c>
      <c r="CX62" s="88" t="str">
        <f t="shared" si="409"/>
        <v/>
      </c>
      <c r="CY62" s="53">
        <f t="shared" ref="CY62:CY63" si="448">DM62</f>
        <v>0</v>
      </c>
      <c r="CZ62" s="53"/>
      <c r="DA62" s="43"/>
      <c r="DB62" s="53"/>
      <c r="DC62" s="43"/>
      <c r="DD62" s="43"/>
      <c r="DE62" s="43"/>
      <c r="DF62" s="43"/>
      <c r="DG62" s="43"/>
      <c r="DH62" s="43"/>
      <c r="DI62" s="43"/>
      <c r="DJ62" s="43"/>
      <c r="DK62" s="43">
        <f t="shared" si="345"/>
        <v>0</v>
      </c>
      <c r="DL62" s="43"/>
      <c r="DM62" s="43"/>
      <c r="DN62" s="43">
        <f>IF($CU$5="2020. gada 3 mēneši",V62,IF($CU$5="2020. gada 6 mēneši",V62+AT62,IF($CU$5="2020. gada 9 mēneši",V62+AT62+BR62,IF($CU$5="2020. gada 12 mēneši",V62+AT62+BR62+CP62,"Pārbaudīt"))))</f>
        <v>0</v>
      </c>
      <c r="DO62" s="43"/>
      <c r="DP62" s="43">
        <f>IF($CU$5="2020. gada 3 mēneši",X62,IF($CU$5="2020. gada 6 mēneši",X62+AV62,IF($CU$5="2020. gada 9 mēneši",X62+AV62+BT62,IF($CU$5="2020. gada 12 mēneši",X62+AV62+BT62+CR62,"Pārbaudīt"))))</f>
        <v>0</v>
      </c>
      <c r="DQ62" s="43"/>
      <c r="DR62" s="62"/>
      <c r="DS62" s="25">
        <f>CV62-CU62</f>
        <v>-4223.5600000000004</v>
      </c>
      <c r="DT62" s="95">
        <f t="shared" si="414"/>
        <v>0</v>
      </c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103" t="str">
        <f t="shared" si="415"/>
        <v/>
      </c>
      <c r="EK62" s="56"/>
      <c r="EL62" s="103" t="str">
        <f t="shared" si="416"/>
        <v/>
      </c>
      <c r="EM62" s="56"/>
      <c r="EN62" s="109" t="str">
        <f t="shared" si="417"/>
        <v/>
      </c>
    </row>
    <row r="63" spans="1:145" ht="14.1" customHeight="1" x14ac:dyDescent="0.25">
      <c r="A63" s="140"/>
      <c r="B63" s="10" t="s">
        <v>3</v>
      </c>
      <c r="C63" s="11"/>
      <c r="D63" s="2"/>
      <c r="E63" s="82" t="str">
        <f t="shared" si="396"/>
        <v/>
      </c>
      <c r="F63" s="82" t="str">
        <f t="shared" si="397"/>
        <v/>
      </c>
      <c r="G63" s="54"/>
      <c r="H63" s="54"/>
      <c r="I63" s="54"/>
      <c r="J63" s="54"/>
      <c r="K63" s="54"/>
      <c r="L63" s="54">
        <f>H63-P63</f>
        <v>0</v>
      </c>
      <c r="M63" s="54"/>
      <c r="N63" s="54">
        <f>J63-R63</f>
        <v>0</v>
      </c>
      <c r="O63" s="54"/>
      <c r="P63" s="54"/>
      <c r="Q63" s="54"/>
      <c r="R63" s="54">
        <f>IFERROR((P63/H63*J63),0)</f>
        <v>0</v>
      </c>
      <c r="S63" s="54"/>
      <c r="T63" s="54"/>
      <c r="U63" s="54"/>
      <c r="V63" s="54"/>
      <c r="W63" s="54"/>
      <c r="X63" s="54">
        <f>V63</f>
        <v>0</v>
      </c>
      <c r="Y63" s="54"/>
      <c r="Z63" s="55"/>
      <c r="AA63" s="11"/>
      <c r="AB63" s="2"/>
      <c r="AC63" s="88" t="str">
        <f t="shared" si="399"/>
        <v/>
      </c>
      <c r="AD63" s="88" t="str">
        <f t="shared" si="400"/>
        <v/>
      </c>
      <c r="AE63" s="54"/>
      <c r="AF63" s="54"/>
      <c r="AG63" s="54"/>
      <c r="AH63" s="54"/>
      <c r="AI63" s="54"/>
      <c r="AJ63" s="54">
        <f>AF63-AN63</f>
        <v>0</v>
      </c>
      <c r="AK63" s="54"/>
      <c r="AL63" s="54">
        <f>AH63-AP63</f>
        <v>0</v>
      </c>
      <c r="AM63" s="54"/>
      <c r="AN63" s="54"/>
      <c r="AO63" s="54"/>
      <c r="AP63" s="54">
        <f>IFERROR((AN63/AF63*AH63),0)</f>
        <v>0</v>
      </c>
      <c r="AQ63" s="54"/>
      <c r="AR63" s="54"/>
      <c r="AS63" s="54"/>
      <c r="AT63" s="54"/>
      <c r="AU63" s="54"/>
      <c r="AV63" s="54">
        <f>AT63</f>
        <v>0</v>
      </c>
      <c r="AW63" s="54"/>
      <c r="AX63" s="55"/>
      <c r="AY63" s="11"/>
      <c r="AZ63" s="2"/>
      <c r="BA63" s="88" t="str">
        <f t="shared" si="402"/>
        <v/>
      </c>
      <c r="BB63" s="88" t="str">
        <f t="shared" si="403"/>
        <v/>
      </c>
      <c r="BC63" s="54"/>
      <c r="BD63" s="54"/>
      <c r="BE63" s="54"/>
      <c r="BF63" s="54"/>
      <c r="BG63" s="54"/>
      <c r="BH63" s="54">
        <f>BD63-BL63</f>
        <v>0</v>
      </c>
      <c r="BI63" s="54"/>
      <c r="BJ63" s="54">
        <f>BF63-BN63</f>
        <v>0</v>
      </c>
      <c r="BK63" s="54"/>
      <c r="BL63" s="54"/>
      <c r="BM63" s="54"/>
      <c r="BN63" s="54">
        <f>IFERROR((BL63/BD63*BF63),0)</f>
        <v>0</v>
      </c>
      <c r="BO63" s="54"/>
      <c r="BP63" s="54"/>
      <c r="BQ63" s="54"/>
      <c r="BR63" s="54"/>
      <c r="BS63" s="54"/>
      <c r="BT63" s="54">
        <f>BR63</f>
        <v>0</v>
      </c>
      <c r="BU63" s="54"/>
      <c r="BV63" s="55"/>
      <c r="BW63" s="11"/>
      <c r="BX63" s="2"/>
      <c r="BY63" s="88" t="str">
        <f t="shared" si="405"/>
        <v/>
      </c>
      <c r="BZ63" s="2" t="str">
        <f t="shared" si="406"/>
        <v/>
      </c>
      <c r="CA63" s="54"/>
      <c r="CB63" s="54"/>
      <c r="CC63" s="54"/>
      <c r="CD63" s="54"/>
      <c r="CE63" s="54"/>
      <c r="CF63" s="54">
        <f>CB63-CJ63</f>
        <v>0</v>
      </c>
      <c r="CG63" s="54"/>
      <c r="CH63" s="54">
        <f>CD63-CL63</f>
        <v>0</v>
      </c>
      <c r="CI63" s="54"/>
      <c r="CJ63" s="54"/>
      <c r="CK63" s="54"/>
      <c r="CL63" s="54">
        <f>IFERROR((CJ63/CB63*CD63),0)</f>
        <v>0</v>
      </c>
      <c r="CM63" s="54"/>
      <c r="CN63" s="54"/>
      <c r="CO63" s="54"/>
      <c r="CP63" s="54"/>
      <c r="CQ63" s="54"/>
      <c r="CR63" s="54">
        <f>CP63</f>
        <v>0</v>
      </c>
      <c r="CS63" s="54"/>
      <c r="CT63" s="55"/>
      <c r="CU63" s="11">
        <v>6544.12</v>
      </c>
      <c r="CV63" s="2">
        <f>IF($CU$5="2020. gada 3 mēneši",D63,IF($CU$5="2020. gada 6 mēneši",D63+AB63,IF($CU$5="2020. gada 9 mēneši",D63+AB63+AZ63,IF($CU$5="2020. gada 12 mēneši",D63+AB63+AZ63+BX63,"Pārbaudīt"))))</f>
        <v>0</v>
      </c>
      <c r="CW63" s="88">
        <f t="shared" si="408"/>
        <v>37.352283105022835</v>
      </c>
      <c r="CX63" s="88" t="str">
        <f t="shared" si="409"/>
        <v/>
      </c>
      <c r="CY63" s="53">
        <f t="shared" si="448"/>
        <v>0</v>
      </c>
      <c r="CZ63" s="53"/>
      <c r="DA63" s="43"/>
      <c r="DB63" s="53"/>
      <c r="DC63" s="43"/>
      <c r="DD63" s="43"/>
      <c r="DE63" s="43"/>
      <c r="DF63" s="43"/>
      <c r="DG63" s="43"/>
      <c r="DH63" s="43"/>
      <c r="DI63" s="43"/>
      <c r="DJ63" s="43"/>
      <c r="DK63" s="43">
        <f t="shared" si="345"/>
        <v>0</v>
      </c>
      <c r="DL63" s="43"/>
      <c r="DM63" s="43"/>
      <c r="DN63" s="43">
        <f>IF($CU$5="2020. gada 3 mēneši",V63,IF($CU$5="2020. gada 6 mēneši",V63+AT63,IF($CU$5="2020. gada 9 mēneši",V63+AT63+BR63,IF($CU$5="2020. gada 12 mēneši",V63+AT63+BR63+CP63,"Pārbaudīt"))))</f>
        <v>0</v>
      </c>
      <c r="DO63" s="43"/>
      <c r="DP63" s="43">
        <f>IF($CU$5="2020. gada 3 mēneši",X63,IF($CU$5="2020. gada 6 mēneši",X63+AV63,IF($CU$5="2020. gada 9 mēneši",X63+AV63+BT63,IF($CU$5="2020. gada 12 mēneši",X63+AV63+BT63+CR63,"Pārbaudīt"))))</f>
        <v>0</v>
      </c>
      <c r="DQ63" s="43"/>
      <c r="DR63" s="62"/>
      <c r="DS63" s="25">
        <f>CV63-CU63</f>
        <v>-6544.12</v>
      </c>
      <c r="DT63" s="95">
        <f t="shared" si="414"/>
        <v>0</v>
      </c>
      <c r="DU63" s="56"/>
      <c r="DV63" s="56"/>
      <c r="DW63" s="56"/>
      <c r="DX63" s="56"/>
      <c r="DY63" s="56"/>
      <c r="DZ63" s="56"/>
      <c r="EA63" s="56"/>
      <c r="EB63" s="56"/>
      <c r="EC63" s="56"/>
      <c r="ED63" s="56"/>
      <c r="EE63" s="56"/>
      <c r="EF63" s="56"/>
      <c r="EG63" s="56"/>
      <c r="EH63" s="56"/>
      <c r="EI63" s="56"/>
      <c r="EJ63" s="103" t="str">
        <f t="shared" si="415"/>
        <v/>
      </c>
      <c r="EK63" s="56"/>
      <c r="EL63" s="103" t="str">
        <f t="shared" si="416"/>
        <v/>
      </c>
      <c r="EM63" s="56"/>
      <c r="EN63" s="109" t="str">
        <f t="shared" si="417"/>
        <v/>
      </c>
    </row>
    <row r="64" spans="1:145" ht="13.5" customHeight="1" x14ac:dyDescent="0.25">
      <c r="A64" s="140"/>
      <c r="B64" s="5" t="s">
        <v>60</v>
      </c>
      <c r="C64" s="7">
        <v>0</v>
      </c>
      <c r="D64" s="7">
        <f>SUM(D65:D66)</f>
        <v>0</v>
      </c>
      <c r="E64" s="81" t="str">
        <f>IFERROR((C64/$C$63*100),"")</f>
        <v/>
      </c>
      <c r="F64" s="81" t="str">
        <f>IFERROR((D64/$D$63*100),"")</f>
        <v/>
      </c>
      <c r="G64" s="8"/>
      <c r="H64" s="8">
        <f>SUM(H65:H66)</f>
        <v>0</v>
      </c>
      <c r="I64" s="8"/>
      <c r="J64" s="8">
        <f>SUM(J65:J66)</f>
        <v>0</v>
      </c>
      <c r="K64" s="8"/>
      <c r="L64" s="8">
        <f>SUM(L65:L66)</f>
        <v>0</v>
      </c>
      <c r="M64" s="8"/>
      <c r="N64" s="8">
        <f>SUM(N65:N66)</f>
        <v>0</v>
      </c>
      <c r="O64" s="8"/>
      <c r="P64" s="8">
        <f>SUM(P65:P66)</f>
        <v>0</v>
      </c>
      <c r="Q64" s="8"/>
      <c r="R64" s="8">
        <f>SUM(R65:R66)</f>
        <v>0</v>
      </c>
      <c r="S64" s="8"/>
      <c r="T64" s="8"/>
      <c r="U64" s="8">
        <f t="shared" ref="U64:Z64" si="449">SUM(U65:U66)</f>
        <v>0</v>
      </c>
      <c r="V64" s="8">
        <f t="shared" si="449"/>
        <v>0</v>
      </c>
      <c r="W64" s="8">
        <f t="shared" si="449"/>
        <v>0</v>
      </c>
      <c r="X64" s="8">
        <f t="shared" si="449"/>
        <v>0</v>
      </c>
      <c r="Y64" s="8">
        <f t="shared" si="449"/>
        <v>0</v>
      </c>
      <c r="Z64" s="9">
        <f t="shared" si="449"/>
        <v>0</v>
      </c>
      <c r="AA64" s="6">
        <v>0</v>
      </c>
      <c r="AB64" s="7">
        <f>SUM(AB65:AB66)</f>
        <v>0</v>
      </c>
      <c r="AC64" s="87" t="str">
        <f>IFERROR((AA64/$C$63*100),"")</f>
        <v/>
      </c>
      <c r="AD64" s="87" t="str">
        <f>IFERROR((AB64/$D$63*100),"")</f>
        <v/>
      </c>
      <c r="AE64" s="8"/>
      <c r="AF64" s="8">
        <f>SUM(AF65:AF66)</f>
        <v>0</v>
      </c>
      <c r="AG64" s="8"/>
      <c r="AH64" s="8">
        <f>SUM(AH65:AH66)</f>
        <v>0</v>
      </c>
      <c r="AI64" s="8"/>
      <c r="AJ64" s="8">
        <f>SUM(AJ65:AJ66)</f>
        <v>0</v>
      </c>
      <c r="AK64" s="8"/>
      <c r="AL64" s="8">
        <f>SUM(AL65:AL66)</f>
        <v>0</v>
      </c>
      <c r="AM64" s="8"/>
      <c r="AN64" s="8">
        <f>SUM(AN65:AN66)</f>
        <v>0</v>
      </c>
      <c r="AO64" s="8"/>
      <c r="AP64" s="8">
        <f>SUM(AP65:AP66)</f>
        <v>0</v>
      </c>
      <c r="AQ64" s="8"/>
      <c r="AR64" s="8"/>
      <c r="AS64" s="8">
        <f t="shared" ref="AS64:AX64" si="450">SUM(AS65:AS66)</f>
        <v>0</v>
      </c>
      <c r="AT64" s="8">
        <f t="shared" si="450"/>
        <v>0</v>
      </c>
      <c r="AU64" s="8">
        <f t="shared" si="450"/>
        <v>0</v>
      </c>
      <c r="AV64" s="8">
        <f t="shared" si="450"/>
        <v>0</v>
      </c>
      <c r="AW64" s="8">
        <f t="shared" si="450"/>
        <v>0</v>
      </c>
      <c r="AX64" s="9">
        <f t="shared" si="450"/>
        <v>0</v>
      </c>
      <c r="AY64" s="6">
        <v>0</v>
      </c>
      <c r="AZ64" s="7">
        <f>SUM(AZ65:AZ66)</f>
        <v>0</v>
      </c>
      <c r="BA64" s="87" t="str">
        <f>IFERROR((AY64/$C$63*100),"")</f>
        <v/>
      </c>
      <c r="BB64" s="87" t="str">
        <f>IFERROR((AZ64/$D$63*100),"")</f>
        <v/>
      </c>
      <c r="BC64" s="8"/>
      <c r="BD64" s="8">
        <f>SUM(BD65:BD66)</f>
        <v>0</v>
      </c>
      <c r="BE64" s="8"/>
      <c r="BF64" s="8">
        <f>SUM(BF65:BF66)</f>
        <v>0</v>
      </c>
      <c r="BG64" s="8"/>
      <c r="BH64" s="8">
        <f>SUM(BH65:BH66)</f>
        <v>0</v>
      </c>
      <c r="BI64" s="8"/>
      <c r="BJ64" s="8">
        <f>SUM(BJ65:BJ66)</f>
        <v>0</v>
      </c>
      <c r="BK64" s="8"/>
      <c r="BL64" s="8">
        <f>SUM(BL65:BL66)</f>
        <v>0</v>
      </c>
      <c r="BM64" s="8"/>
      <c r="BN64" s="8">
        <f>SUM(BN65:BN66)</f>
        <v>0</v>
      </c>
      <c r="BO64" s="8"/>
      <c r="BP64" s="8"/>
      <c r="BQ64" s="8">
        <f t="shared" ref="BQ64:BV64" si="451">SUM(BQ65:BQ66)</f>
        <v>0</v>
      </c>
      <c r="BR64" s="8">
        <f t="shared" si="451"/>
        <v>0</v>
      </c>
      <c r="BS64" s="8">
        <f t="shared" si="451"/>
        <v>0</v>
      </c>
      <c r="BT64" s="8">
        <f t="shared" si="451"/>
        <v>0</v>
      </c>
      <c r="BU64" s="8">
        <f t="shared" si="451"/>
        <v>0</v>
      </c>
      <c r="BV64" s="9">
        <f t="shared" si="451"/>
        <v>0</v>
      </c>
      <c r="BW64" s="6">
        <v>0</v>
      </c>
      <c r="BX64" s="7">
        <f>SUM(BX65:BX66)</f>
        <v>0</v>
      </c>
      <c r="BY64" s="87" t="str">
        <f>IFERROR((BW64/$C$63*100),"")</f>
        <v/>
      </c>
      <c r="BZ64" s="7" t="str">
        <f>IFERROR((BX64/$D$63*100),"")</f>
        <v/>
      </c>
      <c r="CA64" s="8"/>
      <c r="CB64" s="8">
        <f>SUM(CB65:CB66)</f>
        <v>0</v>
      </c>
      <c r="CC64" s="8"/>
      <c r="CD64" s="8">
        <f>SUM(CD65:CD66)</f>
        <v>0</v>
      </c>
      <c r="CE64" s="8"/>
      <c r="CF64" s="8">
        <f>SUM(CF65:CF66)</f>
        <v>0</v>
      </c>
      <c r="CG64" s="8"/>
      <c r="CH64" s="8">
        <f>SUM(CH65:CH66)</f>
        <v>0</v>
      </c>
      <c r="CI64" s="8"/>
      <c r="CJ64" s="8">
        <f>SUM(CJ65:CJ66)</f>
        <v>0</v>
      </c>
      <c r="CK64" s="8"/>
      <c r="CL64" s="8">
        <f>SUM(CL65:CL66)</f>
        <v>0</v>
      </c>
      <c r="CM64" s="8"/>
      <c r="CN64" s="8"/>
      <c r="CO64" s="8">
        <f t="shared" ref="CO64:CT64" si="452">SUM(CO65:CO66)</f>
        <v>0</v>
      </c>
      <c r="CP64" s="8">
        <f t="shared" si="452"/>
        <v>0</v>
      </c>
      <c r="CQ64" s="8">
        <f t="shared" si="452"/>
        <v>0</v>
      </c>
      <c r="CR64" s="8">
        <f t="shared" si="452"/>
        <v>0</v>
      </c>
      <c r="CS64" s="8">
        <f t="shared" si="452"/>
        <v>0</v>
      </c>
      <c r="CT64" s="9">
        <f t="shared" si="452"/>
        <v>0</v>
      </c>
      <c r="CU64" s="6">
        <f>SUM(CU65:CU66)</f>
        <v>24.2</v>
      </c>
      <c r="CV64" s="7">
        <f>SUM(CV65:CV66)</f>
        <v>0</v>
      </c>
      <c r="CW64" s="87">
        <f>IFERROR((CU64/$CU$63*100),"")</f>
        <v>0.36979761984804682</v>
      </c>
      <c r="CX64" s="87" t="str">
        <f>IFERROR((CV64/$CV$63*100),"")</f>
        <v/>
      </c>
      <c r="CY64" s="8">
        <f>SUM(CY65:CY66)</f>
        <v>0</v>
      </c>
      <c r="CZ64" s="8">
        <f>SUM(CZ65:CZ66)</f>
        <v>0</v>
      </c>
      <c r="DA64" s="8">
        <f>SUM(DA65:DA66)</f>
        <v>0</v>
      </c>
      <c r="DB64" s="8">
        <f t="shared" ref="DB64:DJ64" si="453">SUM(DB65:DB66)</f>
        <v>0</v>
      </c>
      <c r="DC64" s="8">
        <f t="shared" si="453"/>
        <v>0</v>
      </c>
      <c r="DD64" s="8">
        <f t="shared" si="453"/>
        <v>0</v>
      </c>
      <c r="DE64" s="8">
        <f t="shared" si="453"/>
        <v>0</v>
      </c>
      <c r="DF64" s="8">
        <f t="shared" si="453"/>
        <v>0</v>
      </c>
      <c r="DG64" s="8">
        <f t="shared" si="453"/>
        <v>0</v>
      </c>
      <c r="DH64" s="8">
        <f t="shared" si="453"/>
        <v>0</v>
      </c>
      <c r="DI64" s="8">
        <f t="shared" si="453"/>
        <v>0</v>
      </c>
      <c r="DJ64" s="8">
        <f t="shared" si="453"/>
        <v>0</v>
      </c>
      <c r="DK64" s="8"/>
      <c r="DL64" s="8"/>
      <c r="DM64" s="35">
        <f>SUM(DM65:DM66)</f>
        <v>0</v>
      </c>
      <c r="DN64" s="8">
        <f t="shared" ref="DN64" si="454">SUM(DN65:DN66)</f>
        <v>0</v>
      </c>
      <c r="DO64" s="8">
        <f>SUM(DO65:DO66)</f>
        <v>0</v>
      </c>
      <c r="DP64" s="8">
        <f>SUM(DP65:DP66)</f>
        <v>0</v>
      </c>
      <c r="DQ64" s="8">
        <f t="shared" ref="DQ64:DR64" si="455">SUM(DQ65:DQ66)</f>
        <v>0</v>
      </c>
      <c r="DR64" s="60">
        <f t="shared" si="455"/>
        <v>0</v>
      </c>
      <c r="DS64" s="26">
        <f>SUM(DS65:DS66)</f>
        <v>-24.2</v>
      </c>
      <c r="DT64" s="98">
        <f t="shared" si="414"/>
        <v>0</v>
      </c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>
        <f>SUM(EI65:EI66)</f>
        <v>0</v>
      </c>
      <c r="EJ64" s="102" t="str">
        <f t="shared" si="415"/>
        <v/>
      </c>
      <c r="EK64" s="30">
        <f>SUM(EK65:EK66)</f>
        <v>0</v>
      </c>
      <c r="EL64" s="102" t="str">
        <f t="shared" si="416"/>
        <v/>
      </c>
      <c r="EM64" s="30">
        <f>SUM(EM65:EM66)</f>
        <v>0</v>
      </c>
      <c r="EN64" s="106" t="str">
        <f t="shared" si="417"/>
        <v/>
      </c>
    </row>
    <row r="65" spans="1:16384" ht="14.1" customHeight="1" x14ac:dyDescent="0.25">
      <c r="A65" s="140"/>
      <c r="B65" s="10" t="s">
        <v>4</v>
      </c>
      <c r="C65" s="13"/>
      <c r="D65" s="14"/>
      <c r="E65" s="85" t="str">
        <f>IFERROR((C65/$C$63*100),"")</f>
        <v/>
      </c>
      <c r="F65" s="85" t="str">
        <f>IFERROR((D65/$D$63*100),"")</f>
        <v/>
      </c>
      <c r="G65" s="1"/>
      <c r="H65" s="1"/>
      <c r="I65" s="1"/>
      <c r="J65" s="1"/>
      <c r="K65" s="1"/>
      <c r="L65" s="1">
        <f t="shared" ref="L65:L66" si="456">H65-P65</f>
        <v>0</v>
      </c>
      <c r="M65" s="1"/>
      <c r="N65" s="1">
        <f t="shared" ref="N65:N66" si="457">J65-R65</f>
        <v>0</v>
      </c>
      <c r="O65" s="1"/>
      <c r="P65" s="1"/>
      <c r="Q65" s="1"/>
      <c r="R65" s="1">
        <f t="shared" ref="R65:R66" si="458">IFERROR((P65/H65*J65),0)</f>
        <v>0</v>
      </c>
      <c r="S65" s="1"/>
      <c r="T65" s="1"/>
      <c r="U65" s="1"/>
      <c r="V65" s="1"/>
      <c r="W65" s="1"/>
      <c r="X65" s="1">
        <f>V65</f>
        <v>0</v>
      </c>
      <c r="Y65" s="1">
        <v>0</v>
      </c>
      <c r="Z65" s="12">
        <f t="shared" ref="Z65:Z66" si="459">V65-X65</f>
        <v>0</v>
      </c>
      <c r="AA65" s="13"/>
      <c r="AB65" s="14"/>
      <c r="AC65" s="91" t="str">
        <f>IFERROR((AA65/$C$63*100),"")</f>
        <v/>
      </c>
      <c r="AD65" s="91" t="str">
        <f>IFERROR((AB65/$D$63*100),"")</f>
        <v/>
      </c>
      <c r="AE65" s="1"/>
      <c r="AF65" s="1"/>
      <c r="AG65" s="1"/>
      <c r="AH65" s="1"/>
      <c r="AI65" s="1"/>
      <c r="AJ65" s="1">
        <f t="shared" ref="AJ65:AJ66" si="460">AF65-AN65</f>
        <v>0</v>
      </c>
      <c r="AK65" s="1"/>
      <c r="AL65" s="1">
        <f t="shared" ref="AL65:AL66" si="461">AH65-AP65</f>
        <v>0</v>
      </c>
      <c r="AM65" s="1"/>
      <c r="AN65" s="1"/>
      <c r="AO65" s="1"/>
      <c r="AP65" s="1">
        <f t="shared" ref="AP65:AP66" si="462">IFERROR((AN65/AF65*AH65),0)</f>
        <v>0</v>
      </c>
      <c r="AQ65" s="1"/>
      <c r="AR65" s="1"/>
      <c r="AS65" s="1"/>
      <c r="AT65" s="1"/>
      <c r="AU65" s="1"/>
      <c r="AV65" s="1">
        <f>AT65</f>
        <v>0</v>
      </c>
      <c r="AW65" s="1">
        <v>0</v>
      </c>
      <c r="AX65" s="12">
        <f t="shared" ref="AX65:AX66" si="463">AT65-AV65</f>
        <v>0</v>
      </c>
      <c r="AY65" s="13"/>
      <c r="AZ65" s="14"/>
      <c r="BA65" s="91" t="str">
        <f>IFERROR((AY65/$C$63*100),"")</f>
        <v/>
      </c>
      <c r="BB65" s="91" t="str">
        <f>IFERROR((AZ65/$D$63*100),"")</f>
        <v/>
      </c>
      <c r="BC65" s="1"/>
      <c r="BD65" s="1"/>
      <c r="BE65" s="1"/>
      <c r="BF65" s="1"/>
      <c r="BG65" s="1"/>
      <c r="BH65" s="1">
        <f t="shared" ref="BH65:BH66" si="464">BD65-BL65</f>
        <v>0</v>
      </c>
      <c r="BI65" s="1"/>
      <c r="BJ65" s="1">
        <f t="shared" ref="BJ65:BJ66" si="465">BF65-BN65</f>
        <v>0</v>
      </c>
      <c r="BK65" s="1"/>
      <c r="BL65" s="1"/>
      <c r="BM65" s="1"/>
      <c r="BN65" s="1">
        <f t="shared" ref="BN65:BN66" si="466">IFERROR((BL65/BD65*BF65),0)</f>
        <v>0</v>
      </c>
      <c r="BO65" s="1"/>
      <c r="BP65" s="1"/>
      <c r="BQ65" s="1"/>
      <c r="BR65" s="1"/>
      <c r="BS65" s="1"/>
      <c r="BT65" s="1">
        <f>BR65</f>
        <v>0</v>
      </c>
      <c r="BU65" s="1">
        <v>0</v>
      </c>
      <c r="BV65" s="12">
        <f t="shared" ref="BV65:BV66" si="467">BR65-BT65</f>
        <v>0</v>
      </c>
      <c r="BW65" s="13"/>
      <c r="BX65" s="14"/>
      <c r="BY65" s="91" t="str">
        <f>IFERROR((BW65/$C$63*100),"")</f>
        <v/>
      </c>
      <c r="BZ65" s="14" t="str">
        <f>IFERROR((BX65/$D$63*100),"")</f>
        <v/>
      </c>
      <c r="CA65" s="1"/>
      <c r="CB65" s="1"/>
      <c r="CC65" s="1"/>
      <c r="CD65" s="1"/>
      <c r="CE65" s="1"/>
      <c r="CF65" s="1">
        <f t="shared" ref="CF65:CF66" si="468">CB65-CJ65</f>
        <v>0</v>
      </c>
      <c r="CG65" s="1"/>
      <c r="CH65" s="1">
        <f t="shared" ref="CH65:CH66" si="469">CD65-CL65</f>
        <v>0</v>
      </c>
      <c r="CI65" s="1"/>
      <c r="CJ65" s="1"/>
      <c r="CK65" s="1"/>
      <c r="CL65" s="1">
        <f t="shared" ref="CL65:CL66" si="470">IFERROR((CJ65/CB65*CD65),0)</f>
        <v>0</v>
      </c>
      <c r="CM65" s="1"/>
      <c r="CN65" s="1"/>
      <c r="CO65" s="1"/>
      <c r="CP65" s="1"/>
      <c r="CQ65" s="1"/>
      <c r="CR65" s="1">
        <f>CP65</f>
        <v>0</v>
      </c>
      <c r="CS65" s="1">
        <v>0</v>
      </c>
      <c r="CT65" s="12">
        <f t="shared" ref="CT65:CT66" si="471">CP65-CR65</f>
        <v>0</v>
      </c>
      <c r="CU65" s="41">
        <v>12.1</v>
      </c>
      <c r="CV65" s="42"/>
      <c r="CW65" s="90">
        <f>IFERROR((CU65/$CU$63*100),"")</f>
        <v>0.18489880992402341</v>
      </c>
      <c r="CX65" s="90" t="str">
        <f>IFERROR((CV65/$CV$63*100),"")</f>
        <v/>
      </c>
      <c r="CY65" s="52"/>
      <c r="CZ65" s="52"/>
      <c r="DA65" s="1"/>
      <c r="DB65" s="52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59"/>
      <c r="DS65" s="25">
        <f>CV65-CU65</f>
        <v>-12.1</v>
      </c>
      <c r="DT65" s="95">
        <f t="shared" si="414"/>
        <v>0</v>
      </c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>
        <f>DN65-DM65</f>
        <v>0</v>
      </c>
      <c r="EJ65" s="100" t="str">
        <f t="shared" si="415"/>
        <v/>
      </c>
      <c r="EK65" s="29">
        <f>DP65-DO65</f>
        <v>0</v>
      </c>
      <c r="EL65" s="100" t="str">
        <f t="shared" si="416"/>
        <v/>
      </c>
      <c r="EM65" s="29">
        <f>DR65-DQ65</f>
        <v>0</v>
      </c>
      <c r="EN65" s="105" t="str">
        <f t="shared" si="417"/>
        <v/>
      </c>
    </row>
    <row r="66" spans="1:16384" ht="14.1" customHeight="1" x14ac:dyDescent="0.25">
      <c r="A66" s="140"/>
      <c r="B66" s="10" t="s">
        <v>3</v>
      </c>
      <c r="C66" s="13"/>
      <c r="D66" s="14"/>
      <c r="E66" s="85" t="str">
        <f>IFERROR((C66/$C$63*100),"")</f>
        <v/>
      </c>
      <c r="F66" s="85" t="str">
        <f>IFERROR((D66/$D$63*100),"")</f>
        <v/>
      </c>
      <c r="G66" s="1"/>
      <c r="H66" s="1"/>
      <c r="I66" s="1"/>
      <c r="J66" s="1"/>
      <c r="K66" s="1"/>
      <c r="L66" s="1">
        <f t="shared" si="456"/>
        <v>0</v>
      </c>
      <c r="M66" s="1"/>
      <c r="N66" s="1">
        <f t="shared" si="457"/>
        <v>0</v>
      </c>
      <c r="O66" s="1"/>
      <c r="P66" s="1"/>
      <c r="Q66" s="1"/>
      <c r="R66" s="1">
        <f t="shared" si="458"/>
        <v>0</v>
      </c>
      <c r="S66" s="1"/>
      <c r="T66" s="1"/>
      <c r="U66" s="1"/>
      <c r="V66" s="1"/>
      <c r="W66" s="1"/>
      <c r="X66" s="1">
        <v>0</v>
      </c>
      <c r="Y66" s="1">
        <v>0</v>
      </c>
      <c r="Z66" s="12">
        <f t="shared" si="459"/>
        <v>0</v>
      </c>
      <c r="AA66" s="13"/>
      <c r="AB66" s="14"/>
      <c r="AC66" s="91" t="str">
        <f>IFERROR((AA66/$C$63*100),"")</f>
        <v/>
      </c>
      <c r="AD66" s="91" t="str">
        <f>IFERROR((AB66/$D$63*100),"")</f>
        <v/>
      </c>
      <c r="AE66" s="1"/>
      <c r="AF66" s="1"/>
      <c r="AG66" s="1"/>
      <c r="AH66" s="1"/>
      <c r="AI66" s="1"/>
      <c r="AJ66" s="1">
        <f t="shared" si="460"/>
        <v>0</v>
      </c>
      <c r="AK66" s="1"/>
      <c r="AL66" s="1">
        <f t="shared" si="461"/>
        <v>0</v>
      </c>
      <c r="AM66" s="1"/>
      <c r="AN66" s="1"/>
      <c r="AO66" s="1"/>
      <c r="AP66" s="1">
        <f t="shared" si="462"/>
        <v>0</v>
      </c>
      <c r="AQ66" s="1"/>
      <c r="AR66" s="1"/>
      <c r="AS66" s="1"/>
      <c r="AT66" s="1"/>
      <c r="AU66" s="1"/>
      <c r="AV66" s="1">
        <v>0</v>
      </c>
      <c r="AW66" s="1">
        <v>0</v>
      </c>
      <c r="AX66" s="12">
        <f t="shared" si="463"/>
        <v>0</v>
      </c>
      <c r="AY66" s="13"/>
      <c r="AZ66" s="14"/>
      <c r="BA66" s="91" t="str">
        <f>IFERROR((AY66/$C$63*100),"")</f>
        <v/>
      </c>
      <c r="BB66" s="91" t="str">
        <f>IFERROR((AZ66/$D$63*100),"")</f>
        <v/>
      </c>
      <c r="BC66" s="1"/>
      <c r="BD66" s="1"/>
      <c r="BE66" s="1"/>
      <c r="BF66" s="1"/>
      <c r="BG66" s="1"/>
      <c r="BH66" s="1">
        <f t="shared" si="464"/>
        <v>0</v>
      </c>
      <c r="BI66" s="1"/>
      <c r="BJ66" s="1">
        <f t="shared" si="465"/>
        <v>0</v>
      </c>
      <c r="BK66" s="1"/>
      <c r="BL66" s="1"/>
      <c r="BM66" s="1"/>
      <c r="BN66" s="1">
        <f t="shared" si="466"/>
        <v>0</v>
      </c>
      <c r="BO66" s="1"/>
      <c r="BP66" s="1"/>
      <c r="BQ66" s="1"/>
      <c r="BR66" s="1"/>
      <c r="BS66" s="1"/>
      <c r="BT66" s="1">
        <v>0</v>
      </c>
      <c r="BU66" s="1">
        <v>0</v>
      </c>
      <c r="BV66" s="12">
        <f t="shared" si="467"/>
        <v>0</v>
      </c>
      <c r="BW66" s="13"/>
      <c r="BX66" s="14"/>
      <c r="BY66" s="91" t="str">
        <f>IFERROR((BW66/$C$63*100),"")</f>
        <v/>
      </c>
      <c r="BZ66" s="14" t="str">
        <f>IFERROR((BX66/$D$63*100),"")</f>
        <v/>
      </c>
      <c r="CA66" s="1"/>
      <c r="CB66" s="1"/>
      <c r="CC66" s="1"/>
      <c r="CD66" s="1"/>
      <c r="CE66" s="1"/>
      <c r="CF66" s="1">
        <f t="shared" si="468"/>
        <v>0</v>
      </c>
      <c r="CG66" s="1"/>
      <c r="CH66" s="1">
        <f t="shared" si="469"/>
        <v>0</v>
      </c>
      <c r="CI66" s="1"/>
      <c r="CJ66" s="1"/>
      <c r="CK66" s="1"/>
      <c r="CL66" s="1">
        <f t="shared" si="470"/>
        <v>0</v>
      </c>
      <c r="CM66" s="1"/>
      <c r="CN66" s="1"/>
      <c r="CO66" s="1"/>
      <c r="CP66" s="1"/>
      <c r="CQ66" s="1"/>
      <c r="CR66" s="1">
        <v>0</v>
      </c>
      <c r="CS66" s="1">
        <v>0</v>
      </c>
      <c r="CT66" s="12">
        <f t="shared" si="471"/>
        <v>0</v>
      </c>
      <c r="CU66" s="41">
        <v>12.1</v>
      </c>
      <c r="CV66" s="42"/>
      <c r="CW66" s="90">
        <f>IFERROR((CU66/$CU$63*100),"")</f>
        <v>0.18489880992402341</v>
      </c>
      <c r="CX66" s="90" t="str">
        <f>IFERROR((CV66/$CV$63*100),"")</f>
        <v/>
      </c>
      <c r="CY66" s="52"/>
      <c r="CZ66" s="52"/>
      <c r="DA66" s="1"/>
      <c r="DB66" s="52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59"/>
      <c r="DS66" s="25">
        <f>CV66-CU66</f>
        <v>-12.1</v>
      </c>
      <c r="DT66" s="95">
        <f t="shared" si="414"/>
        <v>0</v>
      </c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>
        <f>DN66-DM66</f>
        <v>0</v>
      </c>
      <c r="EJ66" s="100" t="str">
        <f t="shared" si="415"/>
        <v/>
      </c>
      <c r="EK66" s="29">
        <f>DP66-DO66</f>
        <v>0</v>
      </c>
      <c r="EL66" s="100" t="str">
        <f t="shared" si="416"/>
        <v/>
      </c>
      <c r="EM66" s="29">
        <f>DR66-DQ66</f>
        <v>0</v>
      </c>
      <c r="EN66" s="105" t="str">
        <f t="shared" si="417"/>
        <v/>
      </c>
    </row>
    <row r="67" spans="1:16384" ht="13.5" customHeight="1" x14ac:dyDescent="0.25">
      <c r="A67" s="140"/>
      <c r="B67" s="5" t="s">
        <v>18</v>
      </c>
      <c r="C67" s="7">
        <v>0</v>
      </c>
      <c r="D67" s="7">
        <f>SUM(D68:D69)</f>
        <v>0</v>
      </c>
      <c r="E67" s="81" t="str">
        <f>IFERROR((C67/$C$75*100),"")</f>
        <v/>
      </c>
      <c r="F67" s="81" t="str">
        <f>IFERROR((D67/$D$75*100),"")</f>
        <v/>
      </c>
      <c r="G67" s="8"/>
      <c r="H67" s="8">
        <f>SUM(H68:H69)</f>
        <v>0</v>
      </c>
      <c r="I67" s="8"/>
      <c r="J67" s="8">
        <f>SUM(J68:J69)</f>
        <v>0</v>
      </c>
      <c r="K67" s="8"/>
      <c r="L67" s="8">
        <f>SUM(L68:L69)</f>
        <v>0</v>
      </c>
      <c r="M67" s="8"/>
      <c r="N67" s="8">
        <f>SUM(N68:N69)</f>
        <v>0</v>
      </c>
      <c r="O67" s="8"/>
      <c r="P67" s="8">
        <f>SUM(P68:P69)</f>
        <v>0</v>
      </c>
      <c r="Q67" s="8"/>
      <c r="R67" s="8">
        <f>SUM(R68:R69)</f>
        <v>0</v>
      </c>
      <c r="S67" s="8"/>
      <c r="T67" s="8"/>
      <c r="U67" s="8">
        <f t="shared" ref="U67:Y67" si="472">SUM(U68:U69)</f>
        <v>0</v>
      </c>
      <c r="V67" s="8">
        <f t="shared" si="472"/>
        <v>0</v>
      </c>
      <c r="W67" s="8">
        <f t="shared" si="472"/>
        <v>0</v>
      </c>
      <c r="X67" s="8">
        <f t="shared" si="472"/>
        <v>0</v>
      </c>
      <c r="Y67" s="8">
        <f t="shared" si="472"/>
        <v>0</v>
      </c>
      <c r="Z67" s="9">
        <f t="shared" ref="Z67" si="473">SUM(Z68:Z69)</f>
        <v>0</v>
      </c>
      <c r="AA67" s="6">
        <v>0</v>
      </c>
      <c r="AB67" s="7">
        <f>SUM(AB68:AB69)</f>
        <v>0</v>
      </c>
      <c r="AC67" s="87" t="str">
        <f>IFERROR((AA67/$C$75*100),"")</f>
        <v/>
      </c>
      <c r="AD67" s="87" t="str">
        <f>IFERROR((AB67/$D$75*100),"")</f>
        <v/>
      </c>
      <c r="AE67" s="8"/>
      <c r="AF67" s="8">
        <f>SUM(AF68:AF69)</f>
        <v>0</v>
      </c>
      <c r="AG67" s="8"/>
      <c r="AH67" s="8">
        <f>SUM(AH68:AH69)</f>
        <v>0</v>
      </c>
      <c r="AI67" s="8"/>
      <c r="AJ67" s="8">
        <f>SUM(AJ68:AJ69)</f>
        <v>0</v>
      </c>
      <c r="AK67" s="8"/>
      <c r="AL67" s="8">
        <f>SUM(AL68:AL69)</f>
        <v>0</v>
      </c>
      <c r="AM67" s="8"/>
      <c r="AN67" s="8">
        <f>SUM(AN68:AN69)</f>
        <v>0</v>
      </c>
      <c r="AO67" s="8"/>
      <c r="AP67" s="8">
        <f>SUM(AP68:AP69)</f>
        <v>0</v>
      </c>
      <c r="AQ67" s="8"/>
      <c r="AR67" s="8"/>
      <c r="AS67" s="8">
        <f t="shared" ref="AS67:AX67" si="474">SUM(AS68:AS69)</f>
        <v>0</v>
      </c>
      <c r="AT67" s="8">
        <f t="shared" si="474"/>
        <v>0</v>
      </c>
      <c r="AU67" s="8">
        <f t="shared" si="474"/>
        <v>0</v>
      </c>
      <c r="AV67" s="8">
        <f t="shared" si="474"/>
        <v>0</v>
      </c>
      <c r="AW67" s="8">
        <f t="shared" si="474"/>
        <v>0</v>
      </c>
      <c r="AX67" s="9">
        <f t="shared" si="474"/>
        <v>0</v>
      </c>
      <c r="AY67" s="6">
        <v>0</v>
      </c>
      <c r="AZ67" s="7">
        <f>SUM(AZ68:AZ69)</f>
        <v>0</v>
      </c>
      <c r="BA67" s="87" t="str">
        <f>IFERROR((AY67/$C$75*100),"")</f>
        <v/>
      </c>
      <c r="BB67" s="87" t="str">
        <f>IFERROR((AZ67/$D$75*100),"")</f>
        <v/>
      </c>
      <c r="BC67" s="8"/>
      <c r="BD67" s="8">
        <f>SUM(BD68:BD69)</f>
        <v>0</v>
      </c>
      <c r="BE67" s="8"/>
      <c r="BF67" s="8">
        <f>SUM(BF68:BF69)</f>
        <v>0</v>
      </c>
      <c r="BG67" s="8"/>
      <c r="BH67" s="8">
        <f>SUM(BH68:BH69)</f>
        <v>0</v>
      </c>
      <c r="BI67" s="8"/>
      <c r="BJ67" s="8">
        <f>SUM(BJ68:BJ69)</f>
        <v>0</v>
      </c>
      <c r="BK67" s="8"/>
      <c r="BL67" s="8">
        <f>SUM(BL68:BL69)</f>
        <v>0</v>
      </c>
      <c r="BM67" s="8"/>
      <c r="BN67" s="8">
        <f>SUM(BN68:BN69)</f>
        <v>0</v>
      </c>
      <c r="BO67" s="8"/>
      <c r="BP67" s="8"/>
      <c r="BQ67" s="8">
        <f t="shared" ref="BQ67:BV67" si="475">SUM(BQ68:BQ69)</f>
        <v>0</v>
      </c>
      <c r="BR67" s="8">
        <f t="shared" si="475"/>
        <v>0</v>
      </c>
      <c r="BS67" s="8">
        <f t="shared" si="475"/>
        <v>0</v>
      </c>
      <c r="BT67" s="8">
        <f t="shared" si="475"/>
        <v>0</v>
      </c>
      <c r="BU67" s="8">
        <f t="shared" si="475"/>
        <v>0</v>
      </c>
      <c r="BV67" s="9">
        <f t="shared" si="475"/>
        <v>0</v>
      </c>
      <c r="BW67" s="6">
        <v>0</v>
      </c>
      <c r="BX67" s="7">
        <f>SUM(BX68:BX69)</f>
        <v>0</v>
      </c>
      <c r="BY67" s="87" t="str">
        <f>IFERROR((BW67/$C$75*100),"")</f>
        <v/>
      </c>
      <c r="BZ67" s="7" t="str">
        <f>IFERROR((BX67/$D$75*100),"")</f>
        <v/>
      </c>
      <c r="CA67" s="8"/>
      <c r="CB67" s="8">
        <f>SUM(CB68:CB69)</f>
        <v>0</v>
      </c>
      <c r="CC67" s="8"/>
      <c r="CD67" s="8">
        <f>SUM(CD68:CD69)</f>
        <v>0</v>
      </c>
      <c r="CE67" s="8"/>
      <c r="CF67" s="8">
        <f>SUM(CF68:CF69)</f>
        <v>0</v>
      </c>
      <c r="CG67" s="8"/>
      <c r="CH67" s="8">
        <f>SUM(CH68:CH69)</f>
        <v>0</v>
      </c>
      <c r="CI67" s="8"/>
      <c r="CJ67" s="8">
        <f>SUM(CJ68:CJ69)</f>
        <v>0</v>
      </c>
      <c r="CK67" s="8"/>
      <c r="CL67" s="8">
        <f>SUM(CL68:CL69)</f>
        <v>0</v>
      </c>
      <c r="CM67" s="8"/>
      <c r="CN67" s="8"/>
      <c r="CO67" s="8">
        <f t="shared" ref="CO67:CT67" si="476">SUM(CO68:CO69)</f>
        <v>0</v>
      </c>
      <c r="CP67" s="8">
        <f t="shared" si="476"/>
        <v>0</v>
      </c>
      <c r="CQ67" s="8">
        <f t="shared" si="476"/>
        <v>0</v>
      </c>
      <c r="CR67" s="8">
        <f t="shared" si="476"/>
        <v>0</v>
      </c>
      <c r="CS67" s="8">
        <f t="shared" si="476"/>
        <v>0</v>
      </c>
      <c r="CT67" s="9">
        <f t="shared" si="476"/>
        <v>0</v>
      </c>
      <c r="CU67" s="6">
        <f>SUM(CU68:CU69)</f>
        <v>0</v>
      </c>
      <c r="CV67" s="7">
        <f>SUM(CV68:CV69)</f>
        <v>0</v>
      </c>
      <c r="CW67" s="87">
        <f t="shared" ref="CW67:CW72" si="477">IFERROR((CU67/$CU$75*100),"")</f>
        <v>0</v>
      </c>
      <c r="CX67" s="87" t="str">
        <f>IFERROR((CV67/$CV$75*100),"")</f>
        <v/>
      </c>
      <c r="CY67" s="8">
        <f>SUM(CY68:CY69)</f>
        <v>175882</v>
      </c>
      <c r="CZ67" s="8">
        <f>SUM(CZ68:CZ69)</f>
        <v>0</v>
      </c>
      <c r="DA67" s="8">
        <f>SUM(DA68:DA69)</f>
        <v>120532.78993760842</v>
      </c>
      <c r="DB67" s="8">
        <f t="shared" ref="DB67" si="478">SUM(DB68:DB69)</f>
        <v>0</v>
      </c>
      <c r="DC67" s="8">
        <f t="shared" ref="DC67:DJ67" si="479">SUM(DC68:DC69)</f>
        <v>175882</v>
      </c>
      <c r="DD67" s="8">
        <f t="shared" si="479"/>
        <v>0</v>
      </c>
      <c r="DE67" s="8">
        <f t="shared" si="479"/>
        <v>120532.78993760842</v>
      </c>
      <c r="DF67" s="8">
        <f t="shared" si="479"/>
        <v>0</v>
      </c>
      <c r="DG67" s="8">
        <f t="shared" si="479"/>
        <v>0</v>
      </c>
      <c r="DH67" s="8">
        <f t="shared" si="479"/>
        <v>0</v>
      </c>
      <c r="DI67" s="8">
        <f t="shared" si="479"/>
        <v>0</v>
      </c>
      <c r="DJ67" s="8">
        <f t="shared" si="479"/>
        <v>0</v>
      </c>
      <c r="DK67" s="8"/>
      <c r="DL67" s="8"/>
      <c r="DM67" s="35">
        <f>SUM(DM68:DM69)</f>
        <v>175882</v>
      </c>
      <c r="DN67" s="8">
        <f t="shared" ref="DN67:DR67" si="480">SUM(DN68:DN69)</f>
        <v>0</v>
      </c>
      <c r="DO67" s="8">
        <f>SUM(DO68:DO69)</f>
        <v>175882</v>
      </c>
      <c r="DP67" s="8">
        <f>SUM(DP68:DP69)</f>
        <v>0</v>
      </c>
      <c r="DQ67" s="8">
        <f t="shared" si="480"/>
        <v>0</v>
      </c>
      <c r="DR67" s="60">
        <f t="shared" si="480"/>
        <v>0</v>
      </c>
      <c r="DS67" s="26">
        <f>SUM(DS68:DS69)</f>
        <v>0</v>
      </c>
      <c r="DT67" s="98" t="str">
        <f t="shared" si="363"/>
        <v/>
      </c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>
        <f>SUM(EI68:EI69)</f>
        <v>-175882</v>
      </c>
      <c r="EJ67" s="102">
        <f t="shared" si="23"/>
        <v>0</v>
      </c>
      <c r="EK67" s="30">
        <f>SUM(EK68:EK69)</f>
        <v>-175882</v>
      </c>
      <c r="EL67" s="102">
        <f t="shared" si="24"/>
        <v>0</v>
      </c>
      <c r="EM67" s="30">
        <f>SUM(EM68:EM69)</f>
        <v>0</v>
      </c>
      <c r="EN67" s="106" t="str">
        <f t="shared" si="25"/>
        <v/>
      </c>
    </row>
    <row r="68" spans="1:16384" ht="14.1" customHeight="1" x14ac:dyDescent="0.25">
      <c r="A68" s="140"/>
      <c r="B68" s="10" t="s">
        <v>4</v>
      </c>
      <c r="C68" s="13"/>
      <c r="D68" s="14"/>
      <c r="E68" s="85" t="str">
        <f>IFERROR((C68/$C$75*100),"")</f>
        <v/>
      </c>
      <c r="F68" s="85" t="str">
        <f>IFERROR((D68/$D$75*100),"")</f>
        <v/>
      </c>
      <c r="G68" s="1"/>
      <c r="H68" s="1"/>
      <c r="I68" s="1"/>
      <c r="J68" s="1"/>
      <c r="K68" s="1"/>
      <c r="L68" s="1">
        <f t="shared" ref="L68:L69" si="481">H68-P68</f>
        <v>0</v>
      </c>
      <c r="M68" s="1"/>
      <c r="N68" s="1">
        <f t="shared" ref="N68:N69" si="482">J68-R68</f>
        <v>0</v>
      </c>
      <c r="O68" s="1"/>
      <c r="P68" s="1"/>
      <c r="Q68" s="1"/>
      <c r="R68" s="1">
        <f t="shared" ref="R68:R69" si="483">IFERROR((P68/H68*J68),0)</f>
        <v>0</v>
      </c>
      <c r="S68" s="1"/>
      <c r="T68" s="1"/>
      <c r="U68" s="1"/>
      <c r="V68" s="1"/>
      <c r="W68" s="1"/>
      <c r="X68" s="1">
        <f>V68</f>
        <v>0</v>
      </c>
      <c r="Y68" s="1">
        <v>0</v>
      </c>
      <c r="Z68" s="12">
        <f t="shared" si="198"/>
        <v>0</v>
      </c>
      <c r="AA68" s="13"/>
      <c r="AB68" s="14"/>
      <c r="AC68" s="91" t="str">
        <f>IFERROR((AA68/$C$75*100),"")</f>
        <v/>
      </c>
      <c r="AD68" s="91" t="str">
        <f>IFERROR((AB68/$D$75*100),"")</f>
        <v/>
      </c>
      <c r="AE68" s="1"/>
      <c r="AF68" s="1"/>
      <c r="AG68" s="1"/>
      <c r="AH68" s="1"/>
      <c r="AI68" s="1"/>
      <c r="AJ68" s="1">
        <f t="shared" ref="AJ68:AJ69" si="484">AF68-AN68</f>
        <v>0</v>
      </c>
      <c r="AK68" s="1"/>
      <c r="AL68" s="1">
        <f t="shared" ref="AL68:AL69" si="485">AH68-AP68</f>
        <v>0</v>
      </c>
      <c r="AM68" s="1"/>
      <c r="AN68" s="1"/>
      <c r="AO68" s="1"/>
      <c r="AP68" s="1">
        <f t="shared" ref="AP68:AP69" si="486">IFERROR((AN68/AF68*AH68),0)</f>
        <v>0</v>
      </c>
      <c r="AQ68" s="1"/>
      <c r="AR68" s="1"/>
      <c r="AS68" s="1"/>
      <c r="AT68" s="1"/>
      <c r="AU68" s="1"/>
      <c r="AV68" s="1">
        <f>AT68</f>
        <v>0</v>
      </c>
      <c r="AW68" s="1">
        <v>0</v>
      </c>
      <c r="AX68" s="12">
        <f t="shared" ref="AX68:AX69" si="487">AT68-AV68</f>
        <v>0</v>
      </c>
      <c r="AY68" s="13"/>
      <c r="AZ68" s="14"/>
      <c r="BA68" s="91" t="str">
        <f>IFERROR((AY68/$C$75*100),"")</f>
        <v/>
      </c>
      <c r="BB68" s="91" t="str">
        <f>IFERROR((AZ68/$D$75*100),"")</f>
        <v/>
      </c>
      <c r="BC68" s="1"/>
      <c r="BD68" s="1"/>
      <c r="BE68" s="1"/>
      <c r="BF68" s="1"/>
      <c r="BG68" s="1"/>
      <c r="BH68" s="1">
        <f t="shared" ref="BH68:BH69" si="488">BD68-BL68</f>
        <v>0</v>
      </c>
      <c r="BI68" s="1"/>
      <c r="BJ68" s="1">
        <f t="shared" ref="BJ68:BJ69" si="489">BF68-BN68</f>
        <v>0</v>
      </c>
      <c r="BK68" s="1"/>
      <c r="BL68" s="1"/>
      <c r="BM68" s="1"/>
      <c r="BN68" s="1">
        <f t="shared" ref="BN68:BN69" si="490">IFERROR((BL68/BD68*BF68),0)</f>
        <v>0</v>
      </c>
      <c r="BO68" s="1"/>
      <c r="BP68" s="1"/>
      <c r="BQ68" s="1"/>
      <c r="BR68" s="1"/>
      <c r="BS68" s="1"/>
      <c r="BT68" s="1">
        <f>BR68</f>
        <v>0</v>
      </c>
      <c r="BU68" s="1">
        <v>0</v>
      </c>
      <c r="BV68" s="12">
        <f t="shared" ref="BV68:BV69" si="491">BR68-BT68</f>
        <v>0</v>
      </c>
      <c r="BW68" s="13"/>
      <c r="BX68" s="14"/>
      <c r="BY68" s="91" t="str">
        <f>IFERROR((BW68/$C$75*100),"")</f>
        <v/>
      </c>
      <c r="BZ68" s="14" t="str">
        <f>IFERROR((BX68/$D$75*100),"")</f>
        <v/>
      </c>
      <c r="CA68" s="1"/>
      <c r="CB68" s="1"/>
      <c r="CC68" s="1"/>
      <c r="CD68" s="1"/>
      <c r="CE68" s="1"/>
      <c r="CF68" s="1">
        <f t="shared" ref="CF68:CF69" si="492">CB68-CJ68</f>
        <v>0</v>
      </c>
      <c r="CG68" s="1"/>
      <c r="CH68" s="1">
        <f t="shared" ref="CH68:CH69" si="493">CD68-CL68</f>
        <v>0</v>
      </c>
      <c r="CI68" s="1"/>
      <c r="CJ68" s="1"/>
      <c r="CK68" s="1"/>
      <c r="CL68" s="1">
        <f t="shared" ref="CL68:CL69" si="494">IFERROR((CJ68/CB68*CD68),0)</f>
        <v>0</v>
      </c>
      <c r="CM68" s="1"/>
      <c r="CN68" s="1"/>
      <c r="CO68" s="1"/>
      <c r="CP68" s="1"/>
      <c r="CQ68" s="1"/>
      <c r="CR68" s="1">
        <f>CP68</f>
        <v>0</v>
      </c>
      <c r="CS68" s="1">
        <v>0</v>
      </c>
      <c r="CT68" s="12">
        <f t="shared" ref="CT68:CT69" si="495">CP68-CR68</f>
        <v>0</v>
      </c>
      <c r="CU68" s="13"/>
      <c r="CV68" s="14"/>
      <c r="CW68" s="91">
        <f t="shared" si="477"/>
        <v>0</v>
      </c>
      <c r="CX68" s="91" t="str">
        <f>IFERROR((CV68/$CV$75*100),"")</f>
        <v/>
      </c>
      <c r="CY68" s="52">
        <f t="shared" ref="CY68:CY69" si="496">DM68</f>
        <v>175882</v>
      </c>
      <c r="CZ68" s="52"/>
      <c r="DA68" s="1">
        <v>120532.78993760842</v>
      </c>
      <c r="DB68" s="52"/>
      <c r="DC68" s="1">
        <f t="shared" ref="DC68:DC69" si="497">DO68</f>
        <v>175882</v>
      </c>
      <c r="DD68" s="1"/>
      <c r="DE68" s="1">
        <f>DA68</f>
        <v>120532.78993760842</v>
      </c>
      <c r="DF68" s="1"/>
      <c r="DG68" s="1"/>
      <c r="DH68" s="1"/>
      <c r="DI68" s="1"/>
      <c r="DJ68" s="1"/>
      <c r="DK68" s="1"/>
      <c r="DL68" s="1"/>
      <c r="DM68" s="1">
        <f t="shared" ref="DM68:DM69" si="498">DO68+DQ68</f>
        <v>175882</v>
      </c>
      <c r="DN68" s="1"/>
      <c r="DO68" s="1">
        <v>175882</v>
      </c>
      <c r="DP68" s="1"/>
      <c r="DQ68" s="1"/>
      <c r="DR68" s="59"/>
      <c r="DS68" s="25">
        <f>CV68-CU68</f>
        <v>0</v>
      </c>
      <c r="DT68" s="95" t="str">
        <f t="shared" si="363"/>
        <v/>
      </c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>
        <f>DN68-DM68</f>
        <v>-175882</v>
      </c>
      <c r="EJ68" s="100">
        <f t="shared" si="23"/>
        <v>0</v>
      </c>
      <c r="EK68" s="29">
        <f>DP68-DO68</f>
        <v>-175882</v>
      </c>
      <c r="EL68" s="100">
        <f t="shared" si="24"/>
        <v>0</v>
      </c>
      <c r="EM68" s="29">
        <f>DR68-DQ68</f>
        <v>0</v>
      </c>
      <c r="EN68" s="105" t="str">
        <f t="shared" si="25"/>
        <v/>
      </c>
    </row>
    <row r="69" spans="1:16384" ht="14.1" customHeight="1" x14ac:dyDescent="0.25">
      <c r="A69" s="140"/>
      <c r="B69" s="10" t="s">
        <v>3</v>
      </c>
      <c r="C69" s="13"/>
      <c r="D69" s="14"/>
      <c r="E69" s="85" t="str">
        <f>IFERROR((C69/$C$75*100),"")</f>
        <v/>
      </c>
      <c r="F69" s="85" t="str">
        <f>IFERROR((D69/$D$75*100),"")</f>
        <v/>
      </c>
      <c r="G69" s="1"/>
      <c r="H69" s="1"/>
      <c r="I69" s="1"/>
      <c r="J69" s="1"/>
      <c r="K69" s="1"/>
      <c r="L69" s="1">
        <f t="shared" si="481"/>
        <v>0</v>
      </c>
      <c r="M69" s="1"/>
      <c r="N69" s="1">
        <f t="shared" si="482"/>
        <v>0</v>
      </c>
      <c r="O69" s="1"/>
      <c r="P69" s="1"/>
      <c r="Q69" s="1"/>
      <c r="R69" s="1">
        <f t="shared" si="483"/>
        <v>0</v>
      </c>
      <c r="S69" s="1"/>
      <c r="T69" s="1"/>
      <c r="U69" s="1"/>
      <c r="V69" s="1"/>
      <c r="W69" s="1"/>
      <c r="X69" s="1">
        <v>0</v>
      </c>
      <c r="Y69" s="1">
        <v>0</v>
      </c>
      <c r="Z69" s="12">
        <f t="shared" si="198"/>
        <v>0</v>
      </c>
      <c r="AA69" s="13"/>
      <c r="AB69" s="14"/>
      <c r="AC69" s="91" t="str">
        <f>IFERROR((AA69/$C$75*100),"")</f>
        <v/>
      </c>
      <c r="AD69" s="91" t="str">
        <f>IFERROR((AB69/$D$75*100),"")</f>
        <v/>
      </c>
      <c r="AE69" s="1"/>
      <c r="AF69" s="1"/>
      <c r="AG69" s="1"/>
      <c r="AH69" s="1"/>
      <c r="AI69" s="1"/>
      <c r="AJ69" s="1">
        <f t="shared" si="484"/>
        <v>0</v>
      </c>
      <c r="AK69" s="1"/>
      <c r="AL69" s="1">
        <f t="shared" si="485"/>
        <v>0</v>
      </c>
      <c r="AM69" s="1"/>
      <c r="AN69" s="1"/>
      <c r="AO69" s="1"/>
      <c r="AP69" s="1">
        <f t="shared" si="486"/>
        <v>0</v>
      </c>
      <c r="AQ69" s="1"/>
      <c r="AR69" s="1"/>
      <c r="AS69" s="1"/>
      <c r="AT69" s="1"/>
      <c r="AU69" s="1"/>
      <c r="AV69" s="1">
        <v>0</v>
      </c>
      <c r="AW69" s="1">
        <v>0</v>
      </c>
      <c r="AX69" s="12">
        <f t="shared" si="487"/>
        <v>0</v>
      </c>
      <c r="AY69" s="13"/>
      <c r="AZ69" s="14"/>
      <c r="BA69" s="91" t="str">
        <f>IFERROR((AY69/$C$75*100),"")</f>
        <v/>
      </c>
      <c r="BB69" s="91" t="str">
        <f>IFERROR((AZ69/$D$75*100),"")</f>
        <v/>
      </c>
      <c r="BC69" s="1"/>
      <c r="BD69" s="1"/>
      <c r="BE69" s="1"/>
      <c r="BF69" s="1"/>
      <c r="BG69" s="1"/>
      <c r="BH69" s="1">
        <f t="shared" si="488"/>
        <v>0</v>
      </c>
      <c r="BI69" s="1"/>
      <c r="BJ69" s="1">
        <f t="shared" si="489"/>
        <v>0</v>
      </c>
      <c r="BK69" s="1"/>
      <c r="BL69" s="1"/>
      <c r="BM69" s="1"/>
      <c r="BN69" s="1">
        <f t="shared" si="490"/>
        <v>0</v>
      </c>
      <c r="BO69" s="1"/>
      <c r="BP69" s="1"/>
      <c r="BQ69" s="1"/>
      <c r="BR69" s="1"/>
      <c r="BS69" s="1"/>
      <c r="BT69" s="1">
        <v>0</v>
      </c>
      <c r="BU69" s="1">
        <v>0</v>
      </c>
      <c r="BV69" s="12">
        <f t="shared" si="491"/>
        <v>0</v>
      </c>
      <c r="BW69" s="13"/>
      <c r="BX69" s="14"/>
      <c r="BY69" s="91" t="str">
        <f>IFERROR((BW69/$C$75*100),"")</f>
        <v/>
      </c>
      <c r="BZ69" s="14" t="str">
        <f>IFERROR((BX69/$D$75*100),"")</f>
        <v/>
      </c>
      <c r="CA69" s="1"/>
      <c r="CB69" s="1"/>
      <c r="CC69" s="1"/>
      <c r="CD69" s="1"/>
      <c r="CE69" s="1"/>
      <c r="CF69" s="1">
        <f t="shared" si="492"/>
        <v>0</v>
      </c>
      <c r="CG69" s="1"/>
      <c r="CH69" s="1">
        <f t="shared" si="493"/>
        <v>0</v>
      </c>
      <c r="CI69" s="1"/>
      <c r="CJ69" s="1"/>
      <c r="CK69" s="1"/>
      <c r="CL69" s="1">
        <f t="shared" si="494"/>
        <v>0</v>
      </c>
      <c r="CM69" s="1"/>
      <c r="CN69" s="1"/>
      <c r="CO69" s="1"/>
      <c r="CP69" s="1"/>
      <c r="CQ69" s="1"/>
      <c r="CR69" s="1">
        <v>0</v>
      </c>
      <c r="CS69" s="1">
        <v>0</v>
      </c>
      <c r="CT69" s="12">
        <f t="shared" si="495"/>
        <v>0</v>
      </c>
      <c r="CU69" s="13"/>
      <c r="CV69" s="14"/>
      <c r="CW69" s="91">
        <f t="shared" si="477"/>
        <v>0</v>
      </c>
      <c r="CX69" s="91" t="str">
        <f>IFERROR((CV69/$CV$75*100),"")</f>
        <v/>
      </c>
      <c r="CY69" s="52">
        <f t="shared" si="496"/>
        <v>0</v>
      </c>
      <c r="CZ69" s="52"/>
      <c r="DA69" s="1">
        <v>0</v>
      </c>
      <c r="DB69" s="52"/>
      <c r="DC69" s="1">
        <f t="shared" si="497"/>
        <v>0</v>
      </c>
      <c r="DD69" s="1"/>
      <c r="DE69" s="1"/>
      <c r="DF69" s="1"/>
      <c r="DG69" s="1"/>
      <c r="DH69" s="1"/>
      <c r="DI69" s="1"/>
      <c r="DJ69" s="1"/>
      <c r="DK69" s="1"/>
      <c r="DL69" s="1"/>
      <c r="DM69" s="1">
        <f t="shared" si="498"/>
        <v>0</v>
      </c>
      <c r="DN69" s="1"/>
      <c r="DO69" s="1"/>
      <c r="DP69" s="1"/>
      <c r="DQ69" s="1"/>
      <c r="DR69" s="59"/>
      <c r="DS69" s="25">
        <f>CV69-CU69</f>
        <v>0</v>
      </c>
      <c r="DT69" s="95" t="str">
        <f t="shared" si="363"/>
        <v/>
      </c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>
        <f>DN69-DM69</f>
        <v>0</v>
      </c>
      <c r="EJ69" s="100" t="str">
        <f t="shared" si="23"/>
        <v/>
      </c>
      <c r="EK69" s="29">
        <f>DP69-DO69</f>
        <v>0</v>
      </c>
      <c r="EL69" s="100" t="str">
        <f t="shared" si="24"/>
        <v/>
      </c>
      <c r="EM69" s="29">
        <f>DR69-DQ69</f>
        <v>0</v>
      </c>
      <c r="EN69" s="105" t="str">
        <f t="shared" si="25"/>
        <v/>
      </c>
    </row>
    <row r="70" spans="1:16384" s="137" customFormat="1" ht="14.1" customHeight="1" x14ac:dyDescent="0.25">
      <c r="A70" s="140"/>
      <c r="B70" s="5" t="s">
        <v>55</v>
      </c>
      <c r="C70" s="7">
        <f>SUM(C71:C72)</f>
        <v>0</v>
      </c>
      <c r="D70" s="7">
        <f>SUM(D71:D72)</f>
        <v>0</v>
      </c>
      <c r="E70" s="81"/>
      <c r="F70" s="81"/>
      <c r="G70" s="8">
        <f>SUM(G71:G72)</f>
        <v>0</v>
      </c>
      <c r="H70" s="8">
        <f t="shared" ref="H70:R70" si="499">SUM(H71:H72)</f>
        <v>0</v>
      </c>
      <c r="I70" s="8">
        <f t="shared" si="499"/>
        <v>0</v>
      </c>
      <c r="J70" s="8">
        <f t="shared" si="499"/>
        <v>0</v>
      </c>
      <c r="K70" s="8">
        <f t="shared" si="499"/>
        <v>0</v>
      </c>
      <c r="L70" s="8">
        <f t="shared" si="499"/>
        <v>0</v>
      </c>
      <c r="M70" s="8">
        <f t="shared" si="499"/>
        <v>0</v>
      </c>
      <c r="N70" s="8">
        <f t="shared" si="499"/>
        <v>0</v>
      </c>
      <c r="O70" s="8">
        <f t="shared" si="499"/>
        <v>0</v>
      </c>
      <c r="P70" s="8">
        <f t="shared" si="499"/>
        <v>0</v>
      </c>
      <c r="Q70" s="8">
        <f t="shared" si="499"/>
        <v>0</v>
      </c>
      <c r="R70" s="8">
        <f t="shared" si="499"/>
        <v>0</v>
      </c>
      <c r="S70" s="8"/>
      <c r="T70" s="8"/>
      <c r="U70" s="8">
        <f t="shared" ref="U70:Z70" si="500">SUM(U71:U72)</f>
        <v>0</v>
      </c>
      <c r="V70" s="8">
        <f t="shared" si="500"/>
        <v>0</v>
      </c>
      <c r="W70" s="8">
        <f t="shared" si="500"/>
        <v>0</v>
      </c>
      <c r="X70" s="8">
        <f t="shared" si="500"/>
        <v>0</v>
      </c>
      <c r="Y70" s="8">
        <f t="shared" si="500"/>
        <v>0</v>
      </c>
      <c r="Z70" s="9">
        <f t="shared" si="500"/>
        <v>0</v>
      </c>
      <c r="AA70" s="6">
        <f>SUM(AA71:AA72)</f>
        <v>0</v>
      </c>
      <c r="AB70" s="7">
        <f>SUM(AB71:AB72)</f>
        <v>0</v>
      </c>
      <c r="AC70" s="87"/>
      <c r="AD70" s="87"/>
      <c r="AE70" s="8">
        <f>SUM(AE71:AE72)</f>
        <v>0</v>
      </c>
      <c r="AF70" s="8">
        <f t="shared" ref="AF70" si="501">SUM(AF71:AF72)</f>
        <v>0</v>
      </c>
      <c r="AG70" s="8">
        <f t="shared" ref="AG70" si="502">SUM(AG71:AG72)</f>
        <v>0</v>
      </c>
      <c r="AH70" s="8">
        <f t="shared" ref="AH70" si="503">SUM(AH71:AH72)</f>
        <v>0</v>
      </c>
      <c r="AI70" s="8">
        <f t="shared" ref="AI70" si="504">SUM(AI71:AI72)</f>
        <v>0</v>
      </c>
      <c r="AJ70" s="8">
        <f t="shared" ref="AJ70" si="505">SUM(AJ71:AJ72)</f>
        <v>0</v>
      </c>
      <c r="AK70" s="8">
        <f t="shared" ref="AK70" si="506">SUM(AK71:AK72)</f>
        <v>0</v>
      </c>
      <c r="AL70" s="8">
        <f t="shared" ref="AL70" si="507">SUM(AL71:AL72)</f>
        <v>0</v>
      </c>
      <c r="AM70" s="8">
        <f t="shared" ref="AM70" si="508">SUM(AM71:AM72)</f>
        <v>0</v>
      </c>
      <c r="AN70" s="8">
        <f t="shared" ref="AN70" si="509">SUM(AN71:AN72)</f>
        <v>0</v>
      </c>
      <c r="AO70" s="8">
        <f t="shared" ref="AO70" si="510">SUM(AO71:AO72)</f>
        <v>0</v>
      </c>
      <c r="AP70" s="8">
        <f t="shared" ref="AP70" si="511">SUM(AP71:AP72)</f>
        <v>0</v>
      </c>
      <c r="AQ70" s="8"/>
      <c r="AR70" s="8"/>
      <c r="AS70" s="8">
        <f t="shared" ref="AS70" si="512">SUM(AS71:AS72)</f>
        <v>0</v>
      </c>
      <c r="AT70" s="8">
        <f t="shared" ref="AT70" si="513">SUM(AT71:AT72)</f>
        <v>0</v>
      </c>
      <c r="AU70" s="8">
        <f t="shared" ref="AU70" si="514">SUM(AU71:AU72)</f>
        <v>0</v>
      </c>
      <c r="AV70" s="8">
        <f t="shared" ref="AV70" si="515">SUM(AV71:AV72)</f>
        <v>0</v>
      </c>
      <c r="AW70" s="8">
        <f t="shared" ref="AW70" si="516">SUM(AW71:AW72)</f>
        <v>0</v>
      </c>
      <c r="AX70" s="9">
        <f t="shared" ref="AX70" si="517">SUM(AX71:AX72)</f>
        <v>0</v>
      </c>
      <c r="AY70" s="6">
        <f>SUM(AY71:AY72)</f>
        <v>0</v>
      </c>
      <c r="AZ70" s="7">
        <f>SUM(AZ71:AZ72)</f>
        <v>0</v>
      </c>
      <c r="BA70" s="87"/>
      <c r="BB70" s="87"/>
      <c r="BC70" s="8">
        <f>SUM(BC71:BC72)</f>
        <v>0</v>
      </c>
      <c r="BD70" s="8">
        <f t="shared" ref="BD70" si="518">SUM(BD71:BD72)</f>
        <v>0</v>
      </c>
      <c r="BE70" s="8">
        <f t="shared" ref="BE70" si="519">SUM(BE71:BE72)</f>
        <v>0</v>
      </c>
      <c r="BF70" s="8">
        <f t="shared" ref="BF70" si="520">SUM(BF71:BF72)</f>
        <v>0</v>
      </c>
      <c r="BG70" s="8">
        <f t="shared" ref="BG70" si="521">SUM(BG71:BG72)</f>
        <v>0</v>
      </c>
      <c r="BH70" s="8">
        <f t="shared" ref="BH70" si="522">SUM(BH71:BH72)</f>
        <v>0</v>
      </c>
      <c r="BI70" s="8">
        <f t="shared" ref="BI70" si="523">SUM(BI71:BI72)</f>
        <v>0</v>
      </c>
      <c r="BJ70" s="8">
        <f t="shared" ref="BJ70" si="524">SUM(BJ71:BJ72)</f>
        <v>0</v>
      </c>
      <c r="BK70" s="8">
        <f t="shared" ref="BK70" si="525">SUM(BK71:BK72)</f>
        <v>0</v>
      </c>
      <c r="BL70" s="8">
        <f t="shared" ref="BL70" si="526">SUM(BL71:BL72)</f>
        <v>0</v>
      </c>
      <c r="BM70" s="8">
        <f t="shared" ref="BM70" si="527">SUM(BM71:BM72)</f>
        <v>0</v>
      </c>
      <c r="BN70" s="8">
        <f t="shared" ref="BN70" si="528">SUM(BN71:BN72)</f>
        <v>0</v>
      </c>
      <c r="BO70" s="8"/>
      <c r="BP70" s="8"/>
      <c r="BQ70" s="8">
        <f t="shared" ref="BQ70" si="529">SUM(BQ71:BQ72)</f>
        <v>0</v>
      </c>
      <c r="BR70" s="8">
        <f t="shared" ref="BR70" si="530">SUM(BR71:BR72)</f>
        <v>0</v>
      </c>
      <c r="BS70" s="8">
        <f t="shared" ref="BS70" si="531">SUM(BS71:BS72)</f>
        <v>0</v>
      </c>
      <c r="BT70" s="8">
        <f t="shared" ref="BT70" si="532">SUM(BT71:BT72)</f>
        <v>0</v>
      </c>
      <c r="BU70" s="8">
        <f t="shared" ref="BU70" si="533">SUM(BU71:BU72)</f>
        <v>0</v>
      </c>
      <c r="BV70" s="9">
        <f t="shared" ref="BV70" si="534">SUM(BV71:BV72)</f>
        <v>0</v>
      </c>
      <c r="BW70" s="6">
        <f>SUM(BW71:BW72)</f>
        <v>0</v>
      </c>
      <c r="BX70" s="7">
        <f>SUM(BX71:BX72)</f>
        <v>0</v>
      </c>
      <c r="BY70" s="87"/>
      <c r="BZ70" s="7"/>
      <c r="CA70" s="8">
        <f>SUM(CA71:CA72)</f>
        <v>0</v>
      </c>
      <c r="CB70" s="8">
        <f t="shared" ref="CB70" si="535">SUM(CB71:CB72)</f>
        <v>0</v>
      </c>
      <c r="CC70" s="8">
        <f t="shared" ref="CC70" si="536">SUM(CC71:CC72)</f>
        <v>0</v>
      </c>
      <c r="CD70" s="8">
        <f t="shared" ref="CD70" si="537">SUM(CD71:CD72)</f>
        <v>0</v>
      </c>
      <c r="CE70" s="8">
        <f t="shared" ref="CE70" si="538">SUM(CE71:CE72)</f>
        <v>0</v>
      </c>
      <c r="CF70" s="8">
        <f t="shared" ref="CF70" si="539">SUM(CF71:CF72)</f>
        <v>0</v>
      </c>
      <c r="CG70" s="8">
        <f t="shared" ref="CG70" si="540">SUM(CG71:CG72)</f>
        <v>0</v>
      </c>
      <c r="CH70" s="8">
        <f t="shared" ref="CH70" si="541">SUM(CH71:CH72)</f>
        <v>0</v>
      </c>
      <c r="CI70" s="8">
        <f t="shared" ref="CI70" si="542">SUM(CI71:CI72)</f>
        <v>0</v>
      </c>
      <c r="CJ70" s="8">
        <f t="shared" ref="CJ70" si="543">SUM(CJ71:CJ72)</f>
        <v>0</v>
      </c>
      <c r="CK70" s="8">
        <f t="shared" ref="CK70" si="544">SUM(CK71:CK72)</f>
        <v>0</v>
      </c>
      <c r="CL70" s="8">
        <f t="shared" ref="CL70" si="545">SUM(CL71:CL72)</f>
        <v>0</v>
      </c>
      <c r="CM70" s="8"/>
      <c r="CN70" s="8"/>
      <c r="CO70" s="8">
        <f t="shared" ref="CO70" si="546">SUM(CO71:CO72)</f>
        <v>0</v>
      </c>
      <c r="CP70" s="8">
        <f t="shared" ref="CP70" si="547">SUM(CP71:CP72)</f>
        <v>0</v>
      </c>
      <c r="CQ70" s="8">
        <f t="shared" ref="CQ70" si="548">SUM(CQ71:CQ72)</f>
        <v>0</v>
      </c>
      <c r="CR70" s="8">
        <f t="shared" ref="CR70" si="549">SUM(CR71:CR72)</f>
        <v>0</v>
      </c>
      <c r="CS70" s="8">
        <f t="shared" ref="CS70" si="550">SUM(CS71:CS72)</f>
        <v>0</v>
      </c>
      <c r="CT70" s="9">
        <f t="shared" ref="CT70" si="551">SUM(CT71:CT72)</f>
        <v>0</v>
      </c>
      <c r="CU70" s="6">
        <f>SUM(CU71:CU72)</f>
        <v>11891.880000000001</v>
      </c>
      <c r="CV70" s="7">
        <f>SUM(CV71:CV72)</f>
        <v>0</v>
      </c>
      <c r="CW70" s="87">
        <f t="shared" si="477"/>
        <v>67.876027397260273</v>
      </c>
      <c r="CX70" s="87"/>
      <c r="CY70" s="8">
        <f>SUM(CY71:CY72)</f>
        <v>1253505</v>
      </c>
      <c r="CZ70" s="8">
        <f t="shared" ref="CZ70" si="552">SUM(CZ71:CZ72)</f>
        <v>0</v>
      </c>
      <c r="DA70" s="8">
        <f>SUM(DA71:DA72)</f>
        <v>859033.07246188831</v>
      </c>
      <c r="DB70" s="8">
        <f t="shared" ref="DB70" si="553">SUM(DB71:DB72)</f>
        <v>0</v>
      </c>
      <c r="DC70" s="8">
        <f>SUM(DC71:DC72)</f>
        <v>1253505</v>
      </c>
      <c r="DD70" s="8">
        <f t="shared" ref="DD70" si="554">SUM(DD71:DD72)</f>
        <v>0</v>
      </c>
      <c r="DE70" s="8">
        <f>SUM(DE71:DE72)</f>
        <v>859033.07246188831</v>
      </c>
      <c r="DF70" s="8">
        <f t="shared" ref="DF70" si="555">SUM(DF71:DF72)</f>
        <v>0</v>
      </c>
      <c r="DG70" s="8">
        <f>SUM(DG71:DG72)</f>
        <v>0</v>
      </c>
      <c r="DH70" s="8">
        <f t="shared" ref="DH70" si="556">SUM(DH71:DH72)</f>
        <v>0</v>
      </c>
      <c r="DI70" s="8">
        <f>SUM(DI71:DI72)</f>
        <v>0</v>
      </c>
      <c r="DJ70" s="8">
        <f t="shared" ref="DJ70" si="557">SUM(DJ71:DJ72)</f>
        <v>0</v>
      </c>
      <c r="DK70" s="8">
        <f t="shared" si="345"/>
        <v>105.4084804084804</v>
      </c>
      <c r="DL70" s="8"/>
      <c r="DM70" s="35">
        <f t="shared" ref="DM70" si="558">SUM(DM71:DM72)</f>
        <v>1253505</v>
      </c>
      <c r="DN70" s="8">
        <f t="shared" ref="DN70" si="559">SUM(DN71:DN72)</f>
        <v>0</v>
      </c>
      <c r="DO70" s="8">
        <f t="shared" ref="DO70" si="560">SUM(DO71:DO72)</f>
        <v>1253505</v>
      </c>
      <c r="DP70" s="8">
        <f t="shared" ref="DP70" si="561">SUM(DP71:DP72)</f>
        <v>0</v>
      </c>
      <c r="DQ70" s="8">
        <f t="shared" ref="DQ70" si="562">SUM(DQ71:DQ72)</f>
        <v>0</v>
      </c>
      <c r="DR70" s="60">
        <f t="shared" ref="DR70" si="563">SUM(DR71:DR72)</f>
        <v>0</v>
      </c>
      <c r="DS70" s="26"/>
      <c r="DT70" s="98"/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  <c r="EF70" s="30"/>
      <c r="EG70" s="30"/>
      <c r="EH70" s="30"/>
      <c r="EI70" s="30"/>
      <c r="EJ70" s="102"/>
      <c r="EK70" s="30"/>
      <c r="EL70" s="102"/>
      <c r="EM70" s="30"/>
      <c r="EN70" s="136"/>
    </row>
    <row r="71" spans="1:16384" ht="14.1" customHeight="1" x14ac:dyDescent="0.25">
      <c r="A71" s="140"/>
      <c r="B71" s="116" t="s">
        <v>4</v>
      </c>
      <c r="C71" s="117">
        <f>C59+C62+C68</f>
        <v>0</v>
      </c>
      <c r="D71" s="118">
        <f>D59+D62+D68</f>
        <v>0</v>
      </c>
      <c r="E71" s="119"/>
      <c r="F71" s="119"/>
      <c r="G71" s="120">
        <f>G59+G62+G68</f>
        <v>0</v>
      </c>
      <c r="H71" s="120">
        <f t="shared" ref="H71:R71" si="564">H59+H62+H68</f>
        <v>0</v>
      </c>
      <c r="I71" s="120">
        <f t="shared" si="564"/>
        <v>0</v>
      </c>
      <c r="J71" s="120">
        <f t="shared" si="564"/>
        <v>0</v>
      </c>
      <c r="K71" s="120">
        <f t="shared" si="564"/>
        <v>0</v>
      </c>
      <c r="L71" s="120">
        <f t="shared" si="564"/>
        <v>0</v>
      </c>
      <c r="M71" s="120">
        <f t="shared" si="564"/>
        <v>0</v>
      </c>
      <c r="N71" s="120">
        <f t="shared" si="564"/>
        <v>0</v>
      </c>
      <c r="O71" s="120">
        <f t="shared" si="564"/>
        <v>0</v>
      </c>
      <c r="P71" s="120">
        <f t="shared" si="564"/>
        <v>0</v>
      </c>
      <c r="Q71" s="120">
        <f t="shared" si="564"/>
        <v>0</v>
      </c>
      <c r="R71" s="120">
        <f t="shared" si="564"/>
        <v>0</v>
      </c>
      <c r="S71" s="120"/>
      <c r="T71" s="120"/>
      <c r="U71" s="120">
        <f t="shared" ref="U71:Z71" si="565">U59+U62+U68</f>
        <v>0</v>
      </c>
      <c r="V71" s="120">
        <f t="shared" si="565"/>
        <v>0</v>
      </c>
      <c r="W71" s="120">
        <f t="shared" si="565"/>
        <v>0</v>
      </c>
      <c r="X71" s="120">
        <f t="shared" si="565"/>
        <v>0</v>
      </c>
      <c r="Y71" s="120">
        <f t="shared" si="565"/>
        <v>0</v>
      </c>
      <c r="Z71" s="121">
        <f t="shared" si="565"/>
        <v>0</v>
      </c>
      <c r="AA71" s="117">
        <f>AA59+AA62+AA68</f>
        <v>0</v>
      </c>
      <c r="AB71" s="118">
        <f>AB59+AB62+AB68</f>
        <v>0</v>
      </c>
      <c r="AC71" s="122"/>
      <c r="AD71" s="122"/>
      <c r="AE71" s="120">
        <f>AE59+AE62+AE68</f>
        <v>0</v>
      </c>
      <c r="AF71" s="120">
        <f t="shared" ref="AF71:AP71" si="566">AF59+AF62+AF68</f>
        <v>0</v>
      </c>
      <c r="AG71" s="120">
        <f t="shared" si="566"/>
        <v>0</v>
      </c>
      <c r="AH71" s="120">
        <f t="shared" si="566"/>
        <v>0</v>
      </c>
      <c r="AI71" s="120">
        <f t="shared" si="566"/>
        <v>0</v>
      </c>
      <c r="AJ71" s="120">
        <f t="shared" si="566"/>
        <v>0</v>
      </c>
      <c r="AK71" s="120">
        <f t="shared" si="566"/>
        <v>0</v>
      </c>
      <c r="AL71" s="120">
        <f t="shared" si="566"/>
        <v>0</v>
      </c>
      <c r="AM71" s="120">
        <f t="shared" si="566"/>
        <v>0</v>
      </c>
      <c r="AN71" s="120">
        <f t="shared" si="566"/>
        <v>0</v>
      </c>
      <c r="AO71" s="120">
        <f t="shared" si="566"/>
        <v>0</v>
      </c>
      <c r="AP71" s="120">
        <f t="shared" si="566"/>
        <v>0</v>
      </c>
      <c r="AQ71" s="120"/>
      <c r="AR71" s="120"/>
      <c r="AS71" s="120">
        <f t="shared" ref="AS71:AX71" si="567">AS59+AS62+AS68</f>
        <v>0</v>
      </c>
      <c r="AT71" s="120">
        <f t="shared" si="567"/>
        <v>0</v>
      </c>
      <c r="AU71" s="120">
        <f t="shared" si="567"/>
        <v>0</v>
      </c>
      <c r="AV71" s="120">
        <f t="shared" si="567"/>
        <v>0</v>
      </c>
      <c r="AW71" s="120">
        <f t="shared" si="567"/>
        <v>0</v>
      </c>
      <c r="AX71" s="121">
        <f t="shared" si="567"/>
        <v>0</v>
      </c>
      <c r="AY71" s="117">
        <f>AY59+AY62+AY68</f>
        <v>0</v>
      </c>
      <c r="AZ71" s="118">
        <f>AZ59+AZ62+AZ68</f>
        <v>0</v>
      </c>
      <c r="BA71" s="122"/>
      <c r="BB71" s="122"/>
      <c r="BC71" s="120">
        <f>BC59+BC62+BC68</f>
        <v>0</v>
      </c>
      <c r="BD71" s="120">
        <f t="shared" ref="BD71:BN71" si="568">BD59+BD62+BD68</f>
        <v>0</v>
      </c>
      <c r="BE71" s="120">
        <f t="shared" si="568"/>
        <v>0</v>
      </c>
      <c r="BF71" s="120">
        <f t="shared" si="568"/>
        <v>0</v>
      </c>
      <c r="BG71" s="120">
        <f t="shared" si="568"/>
        <v>0</v>
      </c>
      <c r="BH71" s="120">
        <f t="shared" si="568"/>
        <v>0</v>
      </c>
      <c r="BI71" s="120">
        <f t="shared" si="568"/>
        <v>0</v>
      </c>
      <c r="BJ71" s="120">
        <f t="shared" si="568"/>
        <v>0</v>
      </c>
      <c r="BK71" s="120">
        <f t="shared" si="568"/>
        <v>0</v>
      </c>
      <c r="BL71" s="120">
        <f t="shared" si="568"/>
        <v>0</v>
      </c>
      <c r="BM71" s="120">
        <f t="shared" si="568"/>
        <v>0</v>
      </c>
      <c r="BN71" s="120">
        <f t="shared" si="568"/>
        <v>0</v>
      </c>
      <c r="BO71" s="120"/>
      <c r="BP71" s="120"/>
      <c r="BQ71" s="120">
        <f t="shared" ref="BQ71:BV71" si="569">BQ59+BQ62+BQ68</f>
        <v>0</v>
      </c>
      <c r="BR71" s="120">
        <f t="shared" si="569"/>
        <v>0</v>
      </c>
      <c r="BS71" s="120">
        <f t="shared" si="569"/>
        <v>0</v>
      </c>
      <c r="BT71" s="120">
        <f t="shared" si="569"/>
        <v>0</v>
      </c>
      <c r="BU71" s="120">
        <f t="shared" si="569"/>
        <v>0</v>
      </c>
      <c r="BV71" s="121">
        <f t="shared" si="569"/>
        <v>0</v>
      </c>
      <c r="BW71" s="117">
        <f>BW59+BW62+BW68</f>
        <v>0</v>
      </c>
      <c r="BX71" s="118">
        <f>BX59+BX62+BX68</f>
        <v>0</v>
      </c>
      <c r="BY71" s="122"/>
      <c r="BZ71" s="118"/>
      <c r="CA71" s="120">
        <f>CA59+CA62+CA68</f>
        <v>0</v>
      </c>
      <c r="CB71" s="120">
        <f t="shared" ref="CB71:CL71" si="570">CB59+CB62+CB68</f>
        <v>0</v>
      </c>
      <c r="CC71" s="120">
        <f t="shared" si="570"/>
        <v>0</v>
      </c>
      <c r="CD71" s="120">
        <f t="shared" si="570"/>
        <v>0</v>
      </c>
      <c r="CE71" s="120">
        <f t="shared" si="570"/>
        <v>0</v>
      </c>
      <c r="CF71" s="120">
        <f t="shared" si="570"/>
        <v>0</v>
      </c>
      <c r="CG71" s="120">
        <f t="shared" si="570"/>
        <v>0</v>
      </c>
      <c r="CH71" s="120">
        <f t="shared" si="570"/>
        <v>0</v>
      </c>
      <c r="CI71" s="120">
        <f t="shared" si="570"/>
        <v>0</v>
      </c>
      <c r="CJ71" s="120">
        <f t="shared" si="570"/>
        <v>0</v>
      </c>
      <c r="CK71" s="120">
        <f t="shared" si="570"/>
        <v>0</v>
      </c>
      <c r="CL71" s="120">
        <f t="shared" si="570"/>
        <v>0</v>
      </c>
      <c r="CM71" s="120"/>
      <c r="CN71" s="120"/>
      <c r="CO71" s="120">
        <f t="shared" ref="CO71:CT71" si="571">CO59+CO62+CO68</f>
        <v>0</v>
      </c>
      <c r="CP71" s="120">
        <f t="shared" si="571"/>
        <v>0</v>
      </c>
      <c r="CQ71" s="120">
        <f t="shared" si="571"/>
        <v>0</v>
      </c>
      <c r="CR71" s="120">
        <f t="shared" si="571"/>
        <v>0</v>
      </c>
      <c r="CS71" s="120">
        <f t="shared" si="571"/>
        <v>0</v>
      </c>
      <c r="CT71" s="121">
        <f t="shared" si="571"/>
        <v>0</v>
      </c>
      <c r="CU71" s="117">
        <f>CU59+CU62+CU68+CU65</f>
        <v>4835.6600000000008</v>
      </c>
      <c r="CV71" s="118">
        <f>CV59+CV62+CV68</f>
        <v>0</v>
      </c>
      <c r="CW71" s="122">
        <f t="shared" si="477"/>
        <v>27.600799086757995</v>
      </c>
      <c r="CX71" s="122"/>
      <c r="CY71" s="123">
        <f>CY59+CY62+CY68</f>
        <v>763676.36363636365</v>
      </c>
      <c r="CZ71" s="123"/>
      <c r="DA71" s="120">
        <f>DA59+DA62+DA68</f>
        <v>523351.12585994293</v>
      </c>
      <c r="DB71" s="123"/>
      <c r="DC71" s="120">
        <f>DC59+DC62+DC68</f>
        <v>763676.36363636365</v>
      </c>
      <c r="DD71" s="120"/>
      <c r="DE71" s="120">
        <f>DE59+DE62+DE68</f>
        <v>523351.12585994293</v>
      </c>
      <c r="DF71" s="120"/>
      <c r="DG71" s="120">
        <f>DG59+DG62+DG68</f>
        <v>0</v>
      </c>
      <c r="DH71" s="120"/>
      <c r="DI71" s="120">
        <f>DI59+DI62+DI68</f>
        <v>0</v>
      </c>
      <c r="DJ71" s="120"/>
      <c r="DK71" s="120">
        <f t="shared" si="345"/>
        <v>157.92598396834424</v>
      </c>
      <c r="DL71" s="120"/>
      <c r="DM71" s="124">
        <f t="shared" ref="DM71:DR71" si="572">DM59+DM62+DM68</f>
        <v>763676.36363636365</v>
      </c>
      <c r="DN71" s="120">
        <f t="shared" si="572"/>
        <v>0</v>
      </c>
      <c r="DO71" s="120">
        <f t="shared" si="572"/>
        <v>763676.36363636365</v>
      </c>
      <c r="DP71" s="120">
        <f t="shared" si="572"/>
        <v>0</v>
      </c>
      <c r="DQ71" s="120">
        <f t="shared" si="572"/>
        <v>0</v>
      </c>
      <c r="DR71" s="125">
        <f t="shared" si="572"/>
        <v>0</v>
      </c>
      <c r="DS71" s="126"/>
      <c r="DT71" s="127"/>
      <c r="DU71" s="128"/>
      <c r="DV71" s="128"/>
      <c r="DW71" s="128"/>
      <c r="DX71" s="128"/>
      <c r="DY71" s="128"/>
      <c r="DZ71" s="128"/>
      <c r="EA71" s="128"/>
      <c r="EB71" s="128"/>
      <c r="EC71" s="128"/>
      <c r="ED71" s="128"/>
      <c r="EE71" s="128"/>
      <c r="EF71" s="128"/>
      <c r="EG71" s="128"/>
      <c r="EH71" s="128"/>
      <c r="EI71" s="128"/>
      <c r="EJ71" s="129"/>
      <c r="EK71" s="128"/>
      <c r="EL71" s="129"/>
      <c r="EM71" s="128"/>
      <c r="EN71" s="130"/>
      <c r="EO71" s="131"/>
      <c r="EP71" s="131"/>
      <c r="EQ71" s="131"/>
      <c r="ER71" s="131"/>
      <c r="ES71" s="131"/>
      <c r="ET71" s="131"/>
      <c r="EU71" s="131"/>
      <c r="EV71" s="131"/>
      <c r="EW71" s="131"/>
      <c r="EX71" s="131"/>
      <c r="EY71" s="131"/>
      <c r="EZ71" s="131"/>
      <c r="FA71" s="131"/>
      <c r="FB71" s="131"/>
      <c r="FC71" s="131"/>
      <c r="FD71" s="131"/>
      <c r="FE71" s="131"/>
      <c r="FF71" s="131"/>
      <c r="FG71" s="131"/>
      <c r="FH71" s="131"/>
      <c r="FI71" s="131"/>
      <c r="FJ71" s="131"/>
      <c r="FK71" s="131"/>
      <c r="FL71" s="131"/>
      <c r="FM71" s="131"/>
      <c r="FN71" s="131"/>
      <c r="FO71" s="131"/>
      <c r="FP71" s="131"/>
      <c r="FQ71" s="131"/>
      <c r="FR71" s="131"/>
      <c r="FS71" s="131"/>
      <c r="FT71" s="131"/>
      <c r="FU71" s="131"/>
      <c r="FV71" s="131"/>
      <c r="FW71" s="131"/>
      <c r="FX71" s="131"/>
      <c r="FY71" s="131"/>
      <c r="FZ71" s="131"/>
      <c r="GA71" s="131"/>
      <c r="GB71" s="131"/>
      <c r="GC71" s="131"/>
      <c r="GD71" s="131"/>
      <c r="GE71" s="131"/>
      <c r="GF71" s="131"/>
      <c r="GG71" s="131"/>
      <c r="GH71" s="131"/>
      <c r="GI71" s="131"/>
      <c r="GJ71" s="131"/>
      <c r="GK71" s="131"/>
      <c r="GL71" s="131"/>
      <c r="GM71" s="131"/>
      <c r="GN71" s="131"/>
      <c r="GO71" s="131"/>
      <c r="GP71" s="131"/>
      <c r="GQ71" s="131"/>
      <c r="GR71" s="131"/>
      <c r="GS71" s="131"/>
      <c r="GT71" s="131"/>
      <c r="GU71" s="131"/>
      <c r="GV71" s="131"/>
      <c r="GW71" s="131"/>
      <c r="GX71" s="131"/>
      <c r="GY71" s="131"/>
      <c r="GZ71" s="131"/>
      <c r="HA71" s="131"/>
      <c r="HB71" s="131"/>
      <c r="HC71" s="131"/>
      <c r="HD71" s="131"/>
      <c r="HE71" s="131"/>
      <c r="HF71" s="131"/>
      <c r="HG71" s="131"/>
      <c r="HH71" s="131"/>
      <c r="HI71" s="131"/>
      <c r="HJ71" s="131"/>
      <c r="HK71" s="131"/>
      <c r="HL71" s="131"/>
      <c r="HM71" s="131"/>
      <c r="HN71" s="131"/>
      <c r="HO71" s="131"/>
      <c r="HP71" s="131"/>
      <c r="HQ71" s="131"/>
      <c r="HR71" s="131"/>
      <c r="HS71" s="131"/>
      <c r="HT71" s="131"/>
      <c r="HU71" s="131"/>
      <c r="HV71" s="131"/>
      <c r="HW71" s="131"/>
      <c r="HX71" s="131"/>
      <c r="HY71" s="131"/>
      <c r="HZ71" s="131"/>
      <c r="IA71" s="131"/>
      <c r="IB71" s="131"/>
      <c r="IC71" s="131"/>
      <c r="ID71" s="131"/>
      <c r="IE71" s="131"/>
      <c r="IF71" s="131"/>
      <c r="IG71" s="131"/>
      <c r="IH71" s="131"/>
      <c r="II71" s="131"/>
      <c r="IJ71" s="131"/>
      <c r="IK71" s="131"/>
      <c r="IL71" s="131"/>
      <c r="IM71" s="131"/>
      <c r="IN71" s="131"/>
      <c r="IO71" s="131"/>
      <c r="IP71" s="131"/>
      <c r="IQ71" s="131"/>
      <c r="IR71" s="131"/>
      <c r="IS71" s="131"/>
      <c r="IT71" s="131"/>
      <c r="IU71" s="131"/>
      <c r="IV71" s="131"/>
      <c r="IW71" s="131"/>
      <c r="IX71" s="131"/>
      <c r="IY71" s="131"/>
      <c r="IZ71" s="131"/>
      <c r="JA71" s="131"/>
      <c r="JB71" s="131"/>
      <c r="JC71" s="131"/>
      <c r="JD71" s="131"/>
      <c r="JE71" s="131"/>
      <c r="JF71" s="131"/>
      <c r="JG71" s="131"/>
      <c r="JH71" s="131"/>
      <c r="JI71" s="131"/>
      <c r="JJ71" s="131"/>
      <c r="JK71" s="131"/>
      <c r="JL71" s="131"/>
      <c r="JM71" s="131"/>
      <c r="JN71" s="131"/>
      <c r="JO71" s="131"/>
      <c r="JP71" s="131"/>
      <c r="JQ71" s="131"/>
      <c r="JR71" s="131"/>
      <c r="JS71" s="131"/>
      <c r="JT71" s="131"/>
      <c r="JU71" s="131"/>
      <c r="JV71" s="131"/>
      <c r="JW71" s="131"/>
      <c r="JX71" s="131"/>
      <c r="JY71" s="131"/>
      <c r="JZ71" s="131"/>
      <c r="KA71" s="131"/>
      <c r="KB71" s="131"/>
      <c r="KC71" s="131"/>
      <c r="KD71" s="131"/>
      <c r="KE71" s="131"/>
      <c r="KF71" s="131"/>
      <c r="KG71" s="131"/>
      <c r="KH71" s="131"/>
      <c r="KI71" s="131"/>
      <c r="KJ71" s="131"/>
      <c r="KK71" s="131"/>
      <c r="KL71" s="131"/>
      <c r="KM71" s="131"/>
      <c r="KN71" s="131"/>
      <c r="KO71" s="131"/>
      <c r="KP71" s="131"/>
      <c r="KQ71" s="131"/>
      <c r="KR71" s="131"/>
      <c r="KS71" s="131"/>
      <c r="KT71" s="131"/>
      <c r="KU71" s="131"/>
      <c r="KV71" s="131"/>
      <c r="KW71" s="131"/>
      <c r="KX71" s="131"/>
      <c r="KY71" s="131"/>
      <c r="KZ71" s="131"/>
      <c r="LA71" s="131"/>
      <c r="LB71" s="131"/>
      <c r="LC71" s="131"/>
      <c r="LD71" s="131"/>
      <c r="LE71" s="131"/>
      <c r="LF71" s="131"/>
      <c r="LG71" s="131"/>
      <c r="LH71" s="131"/>
      <c r="LI71" s="131"/>
      <c r="LJ71" s="131"/>
      <c r="LK71" s="131"/>
      <c r="LL71" s="131"/>
      <c r="LM71" s="131"/>
      <c r="LN71" s="131"/>
      <c r="LO71" s="131"/>
      <c r="LP71" s="131"/>
      <c r="LQ71" s="131"/>
      <c r="LR71" s="131"/>
      <c r="LS71" s="131"/>
      <c r="LT71" s="131"/>
      <c r="LU71" s="131"/>
      <c r="LV71" s="131"/>
      <c r="LW71" s="131"/>
      <c r="LX71" s="131"/>
      <c r="LY71" s="131"/>
      <c r="LZ71" s="131"/>
      <c r="MA71" s="131"/>
      <c r="MB71" s="131"/>
      <c r="MC71" s="131"/>
      <c r="MD71" s="131"/>
      <c r="ME71" s="131"/>
      <c r="MF71" s="131"/>
      <c r="MG71" s="131"/>
      <c r="MH71" s="131"/>
      <c r="MI71" s="131"/>
      <c r="MJ71" s="131"/>
      <c r="MK71" s="131"/>
      <c r="ML71" s="131"/>
      <c r="MM71" s="131"/>
      <c r="MN71" s="131"/>
      <c r="MO71" s="131"/>
      <c r="MP71" s="131"/>
      <c r="MQ71" s="131"/>
      <c r="MR71" s="131"/>
      <c r="MS71" s="131"/>
      <c r="MT71" s="131"/>
      <c r="MU71" s="131"/>
      <c r="MV71" s="131"/>
      <c r="MW71" s="131"/>
      <c r="MX71" s="131"/>
      <c r="MY71" s="131"/>
      <c r="MZ71" s="131"/>
      <c r="NA71" s="131"/>
      <c r="NB71" s="131"/>
      <c r="NC71" s="131"/>
      <c r="ND71" s="131"/>
      <c r="NE71" s="131"/>
      <c r="NF71" s="131"/>
      <c r="NG71" s="131"/>
      <c r="NH71" s="131"/>
      <c r="NI71" s="131"/>
      <c r="NJ71" s="131"/>
      <c r="NK71" s="131"/>
      <c r="NL71" s="131"/>
      <c r="NM71" s="131"/>
      <c r="NN71" s="131"/>
      <c r="NO71" s="131"/>
      <c r="NP71" s="131"/>
      <c r="NQ71" s="131"/>
      <c r="NR71" s="131"/>
      <c r="NS71" s="131"/>
      <c r="NT71" s="131"/>
      <c r="NU71" s="131"/>
      <c r="NV71" s="131"/>
      <c r="NW71" s="131"/>
      <c r="NX71" s="131"/>
      <c r="NY71" s="131"/>
      <c r="NZ71" s="131"/>
      <c r="OA71" s="131"/>
      <c r="OB71" s="131"/>
      <c r="OC71" s="131"/>
      <c r="OD71" s="131"/>
      <c r="OE71" s="131"/>
      <c r="OF71" s="131"/>
      <c r="OG71" s="131"/>
      <c r="OH71" s="131"/>
      <c r="OI71" s="131"/>
      <c r="OJ71" s="131"/>
      <c r="OK71" s="131"/>
      <c r="OL71" s="131"/>
      <c r="OM71" s="131"/>
      <c r="ON71" s="131"/>
      <c r="OO71" s="131"/>
      <c r="OP71" s="131"/>
      <c r="OQ71" s="131"/>
      <c r="OR71" s="131"/>
      <c r="OS71" s="131"/>
      <c r="OT71" s="131"/>
      <c r="OU71" s="131"/>
      <c r="OV71" s="131"/>
      <c r="OW71" s="131"/>
      <c r="OX71" s="131"/>
      <c r="OY71" s="131"/>
      <c r="OZ71" s="131"/>
      <c r="PA71" s="131"/>
      <c r="PB71" s="131"/>
      <c r="PC71" s="131"/>
      <c r="PD71" s="131"/>
      <c r="PE71" s="131"/>
      <c r="PF71" s="131"/>
      <c r="PG71" s="131"/>
      <c r="PH71" s="131"/>
      <c r="PI71" s="131"/>
      <c r="PJ71" s="131"/>
      <c r="PK71" s="131"/>
      <c r="PL71" s="131"/>
      <c r="PM71" s="131"/>
      <c r="PN71" s="131"/>
      <c r="PO71" s="131"/>
      <c r="PP71" s="131"/>
      <c r="PQ71" s="131"/>
      <c r="PR71" s="131"/>
      <c r="PS71" s="131"/>
      <c r="PT71" s="131"/>
      <c r="PU71" s="131"/>
      <c r="PV71" s="131"/>
      <c r="PW71" s="131"/>
      <c r="PX71" s="131"/>
      <c r="PY71" s="131"/>
      <c r="PZ71" s="131"/>
      <c r="QA71" s="131"/>
      <c r="QB71" s="131"/>
      <c r="QC71" s="131"/>
      <c r="QD71" s="131"/>
      <c r="QE71" s="131"/>
      <c r="QF71" s="131"/>
      <c r="QG71" s="131"/>
      <c r="QH71" s="131"/>
      <c r="QI71" s="131"/>
      <c r="QJ71" s="131"/>
      <c r="QK71" s="131"/>
      <c r="QL71" s="131"/>
      <c r="QM71" s="131"/>
      <c r="QN71" s="131"/>
      <c r="QO71" s="131"/>
      <c r="QP71" s="131"/>
      <c r="QQ71" s="131"/>
      <c r="QR71" s="131"/>
      <c r="QS71" s="131"/>
      <c r="QT71" s="131"/>
      <c r="QU71" s="131"/>
      <c r="QV71" s="131"/>
      <c r="QW71" s="131"/>
      <c r="QX71" s="131"/>
      <c r="QY71" s="131"/>
      <c r="QZ71" s="131"/>
      <c r="RA71" s="131"/>
      <c r="RB71" s="131"/>
      <c r="RC71" s="131"/>
      <c r="RD71" s="131"/>
      <c r="RE71" s="131"/>
      <c r="RF71" s="131"/>
      <c r="RG71" s="131"/>
      <c r="RH71" s="131"/>
      <c r="RI71" s="131"/>
      <c r="RJ71" s="131"/>
      <c r="RK71" s="131"/>
      <c r="RL71" s="131"/>
      <c r="RM71" s="131"/>
      <c r="RN71" s="131"/>
      <c r="RO71" s="131"/>
      <c r="RP71" s="131"/>
      <c r="RQ71" s="131"/>
      <c r="RR71" s="131"/>
      <c r="RS71" s="131"/>
      <c r="RT71" s="131"/>
      <c r="RU71" s="131"/>
      <c r="RV71" s="131"/>
      <c r="RW71" s="131"/>
      <c r="RX71" s="131"/>
      <c r="RY71" s="131"/>
      <c r="RZ71" s="131"/>
      <c r="SA71" s="131"/>
      <c r="SB71" s="131"/>
      <c r="SC71" s="131"/>
      <c r="SD71" s="131"/>
      <c r="SE71" s="131"/>
      <c r="SF71" s="131"/>
      <c r="SG71" s="131"/>
      <c r="SH71" s="131"/>
      <c r="SI71" s="131"/>
      <c r="SJ71" s="131"/>
      <c r="SK71" s="131"/>
      <c r="SL71" s="131"/>
      <c r="SM71" s="131"/>
      <c r="SN71" s="131"/>
      <c r="SO71" s="131"/>
      <c r="SP71" s="131"/>
      <c r="SQ71" s="131"/>
      <c r="SR71" s="131"/>
      <c r="SS71" s="131"/>
      <c r="ST71" s="131"/>
      <c r="SU71" s="131"/>
      <c r="SV71" s="131"/>
      <c r="SW71" s="131"/>
      <c r="SX71" s="131"/>
      <c r="SY71" s="131"/>
      <c r="SZ71" s="131"/>
      <c r="TA71" s="131"/>
      <c r="TB71" s="131"/>
      <c r="TC71" s="131"/>
      <c r="TD71" s="131"/>
      <c r="TE71" s="131"/>
      <c r="TF71" s="131"/>
      <c r="TG71" s="131"/>
      <c r="TH71" s="131"/>
      <c r="TI71" s="131"/>
      <c r="TJ71" s="131"/>
      <c r="TK71" s="131"/>
      <c r="TL71" s="131"/>
      <c r="TM71" s="131"/>
      <c r="TN71" s="131"/>
      <c r="TO71" s="131"/>
      <c r="TP71" s="131"/>
      <c r="TQ71" s="131"/>
      <c r="TR71" s="131"/>
      <c r="TS71" s="131"/>
      <c r="TT71" s="131"/>
      <c r="TU71" s="131"/>
      <c r="TV71" s="131"/>
      <c r="TW71" s="131"/>
      <c r="TX71" s="131"/>
      <c r="TY71" s="131"/>
      <c r="TZ71" s="131"/>
      <c r="UA71" s="131"/>
      <c r="UB71" s="131"/>
      <c r="UC71" s="131"/>
      <c r="UD71" s="131"/>
      <c r="UE71" s="131"/>
      <c r="UF71" s="131"/>
      <c r="UG71" s="131"/>
      <c r="UH71" s="131"/>
      <c r="UI71" s="131"/>
      <c r="UJ71" s="131"/>
      <c r="UK71" s="131"/>
      <c r="UL71" s="131"/>
      <c r="UM71" s="131"/>
      <c r="UN71" s="131"/>
      <c r="UO71" s="131"/>
      <c r="UP71" s="131"/>
      <c r="UQ71" s="131"/>
      <c r="UR71" s="131"/>
      <c r="US71" s="131"/>
      <c r="UT71" s="131"/>
      <c r="UU71" s="131"/>
      <c r="UV71" s="131"/>
      <c r="UW71" s="131"/>
      <c r="UX71" s="131"/>
      <c r="UY71" s="131"/>
      <c r="UZ71" s="131"/>
      <c r="VA71" s="131"/>
      <c r="VB71" s="131"/>
      <c r="VC71" s="131"/>
      <c r="VD71" s="131"/>
      <c r="VE71" s="131"/>
      <c r="VF71" s="131"/>
      <c r="VG71" s="131"/>
      <c r="VH71" s="131"/>
      <c r="VI71" s="131"/>
      <c r="VJ71" s="131"/>
      <c r="VK71" s="131"/>
      <c r="VL71" s="131"/>
      <c r="VM71" s="131"/>
      <c r="VN71" s="131"/>
      <c r="VO71" s="131"/>
      <c r="VP71" s="131"/>
      <c r="VQ71" s="131"/>
      <c r="VR71" s="131"/>
      <c r="VS71" s="131"/>
      <c r="VT71" s="131"/>
      <c r="VU71" s="131"/>
      <c r="VV71" s="131"/>
      <c r="VW71" s="131"/>
      <c r="VX71" s="131"/>
      <c r="VY71" s="131"/>
      <c r="VZ71" s="131"/>
      <c r="WA71" s="131"/>
      <c r="WB71" s="131"/>
      <c r="WC71" s="131"/>
      <c r="WD71" s="131"/>
      <c r="WE71" s="131"/>
      <c r="WF71" s="131"/>
      <c r="WG71" s="131"/>
      <c r="WH71" s="131"/>
      <c r="WI71" s="131"/>
      <c r="WJ71" s="131"/>
      <c r="WK71" s="131"/>
      <c r="WL71" s="131"/>
      <c r="WM71" s="131"/>
      <c r="WN71" s="131"/>
      <c r="WO71" s="131"/>
      <c r="WP71" s="131"/>
      <c r="WQ71" s="131"/>
      <c r="WR71" s="131"/>
      <c r="WS71" s="131"/>
      <c r="WT71" s="131"/>
      <c r="WU71" s="131"/>
      <c r="WV71" s="131"/>
      <c r="WW71" s="131"/>
      <c r="WX71" s="131"/>
      <c r="WY71" s="131"/>
      <c r="WZ71" s="131"/>
      <c r="XA71" s="131"/>
      <c r="XB71" s="131"/>
      <c r="XC71" s="131"/>
      <c r="XD71" s="131"/>
      <c r="XE71" s="131"/>
      <c r="XF71" s="131"/>
      <c r="XG71" s="131"/>
      <c r="XH71" s="131"/>
      <c r="XI71" s="131"/>
      <c r="XJ71" s="131"/>
      <c r="XK71" s="131"/>
      <c r="XL71" s="131"/>
      <c r="XM71" s="131"/>
      <c r="XN71" s="131"/>
      <c r="XO71" s="131"/>
      <c r="XP71" s="131"/>
      <c r="XQ71" s="131"/>
      <c r="XR71" s="131"/>
      <c r="XS71" s="131"/>
      <c r="XT71" s="131"/>
      <c r="XU71" s="131"/>
      <c r="XV71" s="131"/>
      <c r="XW71" s="131"/>
      <c r="XX71" s="131"/>
      <c r="XY71" s="131"/>
      <c r="XZ71" s="131"/>
      <c r="YA71" s="131"/>
      <c r="YB71" s="131"/>
      <c r="YC71" s="131"/>
      <c r="YD71" s="131"/>
      <c r="YE71" s="131"/>
      <c r="YF71" s="131"/>
      <c r="YG71" s="131"/>
      <c r="YH71" s="131"/>
      <c r="YI71" s="131"/>
      <c r="YJ71" s="131"/>
      <c r="YK71" s="131"/>
      <c r="YL71" s="131"/>
      <c r="YM71" s="131"/>
      <c r="YN71" s="131"/>
      <c r="YO71" s="131"/>
      <c r="YP71" s="131"/>
      <c r="YQ71" s="131"/>
      <c r="YR71" s="131"/>
      <c r="YS71" s="131"/>
      <c r="YT71" s="131"/>
      <c r="YU71" s="131"/>
      <c r="YV71" s="131"/>
      <c r="YW71" s="131"/>
      <c r="YX71" s="131"/>
      <c r="YY71" s="131"/>
      <c r="YZ71" s="131"/>
      <c r="ZA71" s="131"/>
      <c r="ZB71" s="131"/>
      <c r="ZC71" s="131"/>
      <c r="ZD71" s="131"/>
      <c r="ZE71" s="131"/>
      <c r="ZF71" s="131"/>
      <c r="ZG71" s="131"/>
      <c r="ZH71" s="131"/>
      <c r="ZI71" s="131"/>
      <c r="ZJ71" s="131"/>
      <c r="ZK71" s="131"/>
      <c r="ZL71" s="131"/>
      <c r="ZM71" s="131"/>
      <c r="ZN71" s="131"/>
      <c r="ZO71" s="131"/>
      <c r="ZP71" s="131"/>
      <c r="ZQ71" s="131"/>
      <c r="ZR71" s="131"/>
      <c r="ZS71" s="131"/>
      <c r="ZT71" s="131"/>
      <c r="ZU71" s="131"/>
      <c r="ZV71" s="131"/>
      <c r="ZW71" s="131"/>
      <c r="ZX71" s="131"/>
      <c r="ZY71" s="131"/>
      <c r="ZZ71" s="131"/>
      <c r="AAA71" s="131"/>
      <c r="AAB71" s="131"/>
      <c r="AAC71" s="131"/>
      <c r="AAD71" s="131"/>
      <c r="AAE71" s="131"/>
      <c r="AAF71" s="131"/>
      <c r="AAG71" s="131"/>
      <c r="AAH71" s="131"/>
      <c r="AAI71" s="131"/>
      <c r="AAJ71" s="131"/>
      <c r="AAK71" s="131"/>
      <c r="AAL71" s="131"/>
      <c r="AAM71" s="131"/>
      <c r="AAN71" s="131"/>
      <c r="AAO71" s="131"/>
      <c r="AAP71" s="131"/>
      <c r="AAQ71" s="131"/>
      <c r="AAR71" s="131"/>
      <c r="AAS71" s="131"/>
      <c r="AAT71" s="131"/>
      <c r="AAU71" s="131"/>
      <c r="AAV71" s="131"/>
      <c r="AAW71" s="131"/>
      <c r="AAX71" s="131"/>
      <c r="AAY71" s="131"/>
      <c r="AAZ71" s="131"/>
      <c r="ABA71" s="131"/>
      <c r="ABB71" s="131"/>
      <c r="ABC71" s="131"/>
      <c r="ABD71" s="131"/>
      <c r="ABE71" s="131"/>
      <c r="ABF71" s="131"/>
      <c r="ABG71" s="131"/>
      <c r="ABH71" s="131"/>
      <c r="ABI71" s="131"/>
      <c r="ABJ71" s="131"/>
      <c r="ABK71" s="131"/>
      <c r="ABL71" s="131"/>
      <c r="ABM71" s="131"/>
      <c r="ABN71" s="131"/>
      <c r="ABO71" s="131"/>
      <c r="ABP71" s="131"/>
      <c r="ABQ71" s="131"/>
      <c r="ABR71" s="131"/>
      <c r="ABS71" s="131"/>
      <c r="ABT71" s="131"/>
      <c r="ABU71" s="131"/>
      <c r="ABV71" s="131"/>
      <c r="ABW71" s="131"/>
      <c r="ABX71" s="131"/>
      <c r="ABY71" s="131"/>
      <c r="ABZ71" s="131"/>
      <c r="ACA71" s="131"/>
      <c r="ACB71" s="131"/>
      <c r="ACC71" s="131"/>
      <c r="ACD71" s="131"/>
      <c r="ACE71" s="131"/>
      <c r="ACF71" s="131"/>
      <c r="ACG71" s="131"/>
      <c r="ACH71" s="131"/>
      <c r="ACI71" s="131"/>
      <c r="ACJ71" s="131"/>
      <c r="ACK71" s="131"/>
      <c r="ACL71" s="131"/>
      <c r="ACM71" s="131"/>
      <c r="ACN71" s="131"/>
      <c r="ACO71" s="131"/>
      <c r="ACP71" s="131"/>
      <c r="ACQ71" s="131"/>
      <c r="ACR71" s="131"/>
      <c r="ACS71" s="131"/>
      <c r="ACT71" s="131"/>
      <c r="ACU71" s="131"/>
      <c r="ACV71" s="131"/>
      <c r="ACW71" s="131"/>
      <c r="ACX71" s="131"/>
      <c r="ACY71" s="131"/>
      <c r="ACZ71" s="131"/>
      <c r="ADA71" s="131"/>
      <c r="ADB71" s="131"/>
      <c r="ADC71" s="131"/>
      <c r="ADD71" s="131"/>
      <c r="ADE71" s="131"/>
      <c r="ADF71" s="131"/>
      <c r="ADG71" s="131"/>
      <c r="ADH71" s="131"/>
      <c r="ADI71" s="131"/>
      <c r="ADJ71" s="131"/>
      <c r="ADK71" s="131"/>
      <c r="ADL71" s="131"/>
      <c r="ADM71" s="131"/>
      <c r="ADN71" s="131"/>
      <c r="ADO71" s="131"/>
      <c r="ADP71" s="131"/>
      <c r="ADQ71" s="131"/>
      <c r="ADR71" s="131"/>
      <c r="ADS71" s="131"/>
      <c r="ADT71" s="131"/>
      <c r="ADU71" s="131"/>
      <c r="ADV71" s="131"/>
      <c r="ADW71" s="131"/>
      <c r="ADX71" s="131"/>
      <c r="ADY71" s="131"/>
      <c r="ADZ71" s="131"/>
      <c r="AEA71" s="131"/>
      <c r="AEB71" s="131"/>
      <c r="AEC71" s="131"/>
      <c r="AED71" s="131"/>
      <c r="AEE71" s="131"/>
      <c r="AEF71" s="131"/>
      <c r="AEG71" s="131"/>
      <c r="AEH71" s="131"/>
      <c r="AEI71" s="131"/>
      <c r="AEJ71" s="131"/>
      <c r="AEK71" s="131"/>
      <c r="AEL71" s="131"/>
      <c r="AEM71" s="131"/>
      <c r="AEN71" s="131"/>
      <c r="AEO71" s="131"/>
      <c r="AEP71" s="131"/>
      <c r="AEQ71" s="131"/>
      <c r="AER71" s="131"/>
      <c r="AES71" s="131"/>
      <c r="AET71" s="131"/>
      <c r="AEU71" s="131"/>
      <c r="AEV71" s="131"/>
      <c r="AEW71" s="131"/>
      <c r="AEX71" s="131"/>
      <c r="AEY71" s="131"/>
      <c r="AEZ71" s="131"/>
      <c r="AFA71" s="131"/>
      <c r="AFB71" s="131"/>
      <c r="AFC71" s="131"/>
      <c r="AFD71" s="131"/>
      <c r="AFE71" s="131"/>
      <c r="AFF71" s="131"/>
      <c r="AFG71" s="131"/>
      <c r="AFH71" s="131"/>
      <c r="AFI71" s="131"/>
      <c r="AFJ71" s="131"/>
      <c r="AFK71" s="131"/>
      <c r="AFL71" s="131"/>
      <c r="AFM71" s="131"/>
      <c r="AFN71" s="131"/>
      <c r="AFO71" s="131"/>
      <c r="AFP71" s="131"/>
      <c r="AFQ71" s="131"/>
      <c r="AFR71" s="131"/>
      <c r="AFS71" s="131"/>
      <c r="AFT71" s="131"/>
      <c r="AFU71" s="131"/>
      <c r="AFV71" s="131"/>
      <c r="AFW71" s="131"/>
      <c r="AFX71" s="131"/>
      <c r="AFY71" s="131"/>
      <c r="AFZ71" s="131"/>
      <c r="AGA71" s="131"/>
      <c r="AGB71" s="131"/>
      <c r="AGC71" s="131"/>
      <c r="AGD71" s="131"/>
      <c r="AGE71" s="131"/>
      <c r="AGF71" s="131"/>
      <c r="AGG71" s="131"/>
      <c r="AGH71" s="131"/>
      <c r="AGI71" s="131"/>
      <c r="AGJ71" s="131"/>
      <c r="AGK71" s="131"/>
      <c r="AGL71" s="131"/>
      <c r="AGM71" s="131"/>
      <c r="AGN71" s="131"/>
      <c r="AGO71" s="131"/>
      <c r="AGP71" s="131"/>
      <c r="AGQ71" s="131"/>
      <c r="AGR71" s="131"/>
      <c r="AGS71" s="131"/>
      <c r="AGT71" s="131"/>
      <c r="AGU71" s="131"/>
      <c r="AGV71" s="131"/>
      <c r="AGW71" s="131"/>
      <c r="AGX71" s="131"/>
      <c r="AGY71" s="131"/>
      <c r="AGZ71" s="131"/>
      <c r="AHA71" s="131"/>
      <c r="AHB71" s="131"/>
      <c r="AHC71" s="131"/>
      <c r="AHD71" s="131"/>
      <c r="AHE71" s="131"/>
      <c r="AHF71" s="131"/>
      <c r="AHG71" s="131"/>
      <c r="AHH71" s="131"/>
      <c r="AHI71" s="131"/>
      <c r="AHJ71" s="131"/>
      <c r="AHK71" s="131"/>
      <c r="AHL71" s="131"/>
      <c r="AHM71" s="131"/>
      <c r="AHN71" s="131"/>
      <c r="AHO71" s="131"/>
      <c r="AHP71" s="131"/>
      <c r="AHQ71" s="131"/>
      <c r="AHR71" s="131"/>
      <c r="AHS71" s="131"/>
      <c r="AHT71" s="131"/>
      <c r="AHU71" s="131"/>
      <c r="AHV71" s="131"/>
      <c r="AHW71" s="131"/>
      <c r="AHX71" s="131"/>
      <c r="AHY71" s="131"/>
      <c r="AHZ71" s="131"/>
      <c r="AIA71" s="131"/>
      <c r="AIB71" s="131"/>
      <c r="AIC71" s="131"/>
      <c r="AID71" s="131"/>
      <c r="AIE71" s="131"/>
      <c r="AIF71" s="131"/>
      <c r="AIG71" s="131"/>
      <c r="AIH71" s="131"/>
      <c r="AII71" s="131"/>
      <c r="AIJ71" s="131"/>
      <c r="AIK71" s="131"/>
      <c r="AIL71" s="131"/>
      <c r="AIM71" s="131"/>
      <c r="AIN71" s="131"/>
      <c r="AIO71" s="131"/>
      <c r="AIP71" s="131"/>
      <c r="AIQ71" s="131"/>
      <c r="AIR71" s="131"/>
      <c r="AIS71" s="131"/>
      <c r="AIT71" s="131"/>
      <c r="AIU71" s="131"/>
      <c r="AIV71" s="131"/>
      <c r="AIW71" s="131"/>
      <c r="AIX71" s="131"/>
      <c r="AIY71" s="131"/>
      <c r="AIZ71" s="131"/>
      <c r="AJA71" s="131"/>
      <c r="AJB71" s="131"/>
      <c r="AJC71" s="131"/>
      <c r="AJD71" s="131"/>
      <c r="AJE71" s="131"/>
      <c r="AJF71" s="131"/>
      <c r="AJG71" s="131"/>
      <c r="AJH71" s="131"/>
      <c r="AJI71" s="131"/>
      <c r="AJJ71" s="131"/>
      <c r="AJK71" s="131"/>
      <c r="AJL71" s="131"/>
      <c r="AJM71" s="131"/>
      <c r="AJN71" s="131"/>
      <c r="AJO71" s="131"/>
      <c r="AJP71" s="131"/>
      <c r="AJQ71" s="131"/>
      <c r="AJR71" s="131"/>
      <c r="AJS71" s="131"/>
      <c r="AJT71" s="131"/>
      <c r="AJU71" s="131"/>
      <c r="AJV71" s="131"/>
      <c r="AJW71" s="131"/>
      <c r="AJX71" s="131"/>
      <c r="AJY71" s="131"/>
      <c r="AJZ71" s="131"/>
      <c r="AKA71" s="131"/>
      <c r="AKB71" s="131"/>
      <c r="AKC71" s="131"/>
      <c r="AKD71" s="131"/>
      <c r="AKE71" s="131"/>
      <c r="AKF71" s="131"/>
      <c r="AKG71" s="131"/>
      <c r="AKH71" s="131"/>
      <c r="AKI71" s="131"/>
      <c r="AKJ71" s="131"/>
      <c r="AKK71" s="131"/>
      <c r="AKL71" s="131"/>
      <c r="AKM71" s="131"/>
      <c r="AKN71" s="131"/>
      <c r="AKO71" s="131"/>
      <c r="AKP71" s="131"/>
      <c r="AKQ71" s="131"/>
      <c r="AKR71" s="131"/>
      <c r="AKS71" s="131"/>
      <c r="AKT71" s="131"/>
      <c r="AKU71" s="131"/>
      <c r="AKV71" s="131"/>
      <c r="AKW71" s="131"/>
      <c r="AKX71" s="131"/>
      <c r="AKY71" s="131"/>
      <c r="AKZ71" s="131"/>
      <c r="ALA71" s="131"/>
      <c r="ALB71" s="131"/>
      <c r="ALC71" s="131"/>
      <c r="ALD71" s="131"/>
      <c r="ALE71" s="131"/>
      <c r="ALF71" s="131"/>
      <c r="ALG71" s="131"/>
      <c r="ALH71" s="131"/>
      <c r="ALI71" s="131"/>
      <c r="ALJ71" s="131"/>
      <c r="ALK71" s="131"/>
      <c r="ALL71" s="131"/>
      <c r="ALM71" s="131"/>
      <c r="ALN71" s="131"/>
      <c r="ALO71" s="131"/>
      <c r="ALP71" s="131"/>
      <c r="ALQ71" s="131"/>
      <c r="ALR71" s="131"/>
      <c r="ALS71" s="131"/>
      <c r="ALT71" s="131"/>
      <c r="ALU71" s="131"/>
      <c r="ALV71" s="131"/>
      <c r="ALW71" s="131"/>
      <c r="ALX71" s="131"/>
      <c r="ALY71" s="131"/>
      <c r="ALZ71" s="131"/>
      <c r="AMA71" s="131"/>
      <c r="AMB71" s="131"/>
      <c r="AMC71" s="131"/>
      <c r="AMD71" s="131"/>
      <c r="AME71" s="131"/>
      <c r="AMF71" s="131"/>
      <c r="AMG71" s="131"/>
      <c r="AMH71" s="131"/>
      <c r="AMI71" s="131"/>
      <c r="AMJ71" s="131"/>
      <c r="AMK71" s="131"/>
      <c r="AML71" s="131"/>
      <c r="AMM71" s="131"/>
      <c r="AMN71" s="131"/>
      <c r="AMO71" s="131"/>
      <c r="AMP71" s="131"/>
      <c r="AMQ71" s="131"/>
      <c r="AMR71" s="131"/>
      <c r="AMS71" s="131"/>
      <c r="AMT71" s="131"/>
      <c r="AMU71" s="131"/>
      <c r="AMV71" s="131"/>
      <c r="AMW71" s="131"/>
      <c r="AMX71" s="131"/>
      <c r="AMY71" s="131"/>
      <c r="AMZ71" s="131"/>
      <c r="ANA71" s="131"/>
      <c r="ANB71" s="131"/>
      <c r="ANC71" s="131"/>
      <c r="AND71" s="131"/>
      <c r="ANE71" s="131"/>
      <c r="ANF71" s="131"/>
      <c r="ANG71" s="131"/>
      <c r="ANH71" s="131"/>
      <c r="ANI71" s="131"/>
      <c r="ANJ71" s="131"/>
      <c r="ANK71" s="131"/>
      <c r="ANL71" s="131"/>
      <c r="ANM71" s="131"/>
      <c r="ANN71" s="131"/>
      <c r="ANO71" s="131"/>
      <c r="ANP71" s="131"/>
      <c r="ANQ71" s="131"/>
      <c r="ANR71" s="131"/>
      <c r="ANS71" s="131"/>
      <c r="ANT71" s="131"/>
      <c r="ANU71" s="131"/>
      <c r="ANV71" s="131"/>
      <c r="ANW71" s="131"/>
      <c r="ANX71" s="131"/>
      <c r="ANY71" s="131"/>
      <c r="ANZ71" s="131"/>
      <c r="AOA71" s="131"/>
      <c r="AOB71" s="131"/>
      <c r="AOC71" s="131"/>
      <c r="AOD71" s="131"/>
      <c r="AOE71" s="131"/>
      <c r="AOF71" s="131"/>
      <c r="AOG71" s="131"/>
      <c r="AOH71" s="131"/>
      <c r="AOI71" s="131"/>
      <c r="AOJ71" s="131"/>
      <c r="AOK71" s="131"/>
      <c r="AOL71" s="131"/>
      <c r="AOM71" s="131"/>
      <c r="AON71" s="131"/>
      <c r="AOO71" s="131"/>
      <c r="AOP71" s="131"/>
      <c r="AOQ71" s="131"/>
      <c r="AOR71" s="131"/>
      <c r="AOS71" s="131"/>
      <c r="AOT71" s="131"/>
      <c r="AOU71" s="131"/>
      <c r="AOV71" s="131"/>
      <c r="AOW71" s="131"/>
      <c r="AOX71" s="131"/>
      <c r="AOY71" s="131"/>
      <c r="AOZ71" s="131"/>
      <c r="APA71" s="131"/>
      <c r="APB71" s="131"/>
      <c r="APC71" s="131"/>
      <c r="APD71" s="131"/>
      <c r="APE71" s="131"/>
      <c r="APF71" s="131"/>
      <c r="APG71" s="131"/>
      <c r="APH71" s="131"/>
      <c r="API71" s="131"/>
      <c r="APJ71" s="131"/>
      <c r="APK71" s="131"/>
      <c r="APL71" s="131"/>
      <c r="APM71" s="131"/>
      <c r="APN71" s="131"/>
      <c r="APO71" s="131"/>
      <c r="APP71" s="131"/>
      <c r="APQ71" s="131"/>
      <c r="APR71" s="131"/>
      <c r="APS71" s="131"/>
      <c r="APT71" s="131"/>
      <c r="APU71" s="131"/>
      <c r="APV71" s="131"/>
      <c r="APW71" s="131"/>
      <c r="APX71" s="131"/>
      <c r="APY71" s="131"/>
      <c r="APZ71" s="131"/>
      <c r="AQA71" s="131"/>
      <c r="AQB71" s="131"/>
      <c r="AQC71" s="131"/>
      <c r="AQD71" s="131"/>
      <c r="AQE71" s="131"/>
      <c r="AQF71" s="131"/>
      <c r="AQG71" s="131"/>
      <c r="AQH71" s="131"/>
      <c r="AQI71" s="131"/>
      <c r="AQJ71" s="131"/>
      <c r="AQK71" s="131"/>
      <c r="AQL71" s="131"/>
      <c r="AQM71" s="131"/>
      <c r="AQN71" s="131"/>
      <c r="AQO71" s="131"/>
      <c r="AQP71" s="131"/>
      <c r="AQQ71" s="131"/>
      <c r="AQR71" s="131"/>
      <c r="AQS71" s="131"/>
      <c r="AQT71" s="131"/>
      <c r="AQU71" s="131"/>
      <c r="AQV71" s="131"/>
      <c r="AQW71" s="131"/>
      <c r="AQX71" s="131"/>
      <c r="AQY71" s="131"/>
      <c r="AQZ71" s="131"/>
      <c r="ARA71" s="131"/>
      <c r="ARB71" s="131"/>
      <c r="ARC71" s="131"/>
      <c r="ARD71" s="131"/>
      <c r="ARE71" s="131"/>
      <c r="ARF71" s="131"/>
      <c r="ARG71" s="131"/>
      <c r="ARH71" s="131"/>
      <c r="ARI71" s="131"/>
      <c r="ARJ71" s="131"/>
      <c r="ARK71" s="131"/>
      <c r="ARL71" s="131"/>
      <c r="ARM71" s="131"/>
      <c r="ARN71" s="131"/>
      <c r="ARO71" s="131"/>
      <c r="ARP71" s="131"/>
      <c r="ARQ71" s="131"/>
      <c r="ARR71" s="131"/>
      <c r="ARS71" s="131"/>
      <c r="ART71" s="131"/>
      <c r="ARU71" s="131"/>
      <c r="ARV71" s="131"/>
      <c r="ARW71" s="131"/>
      <c r="ARX71" s="131"/>
      <c r="ARY71" s="131"/>
      <c r="ARZ71" s="131"/>
      <c r="ASA71" s="131"/>
      <c r="ASB71" s="131"/>
      <c r="ASC71" s="131"/>
      <c r="ASD71" s="131"/>
      <c r="ASE71" s="131"/>
      <c r="ASF71" s="131"/>
      <c r="ASG71" s="131"/>
      <c r="ASH71" s="131"/>
      <c r="ASI71" s="131"/>
      <c r="ASJ71" s="131"/>
      <c r="ASK71" s="131"/>
      <c r="ASL71" s="131"/>
      <c r="ASM71" s="131"/>
      <c r="ASN71" s="131"/>
      <c r="ASO71" s="131"/>
      <c r="ASP71" s="131"/>
      <c r="ASQ71" s="131"/>
      <c r="ASR71" s="131"/>
      <c r="ASS71" s="131"/>
      <c r="AST71" s="131"/>
      <c r="ASU71" s="131"/>
      <c r="ASV71" s="131"/>
      <c r="ASW71" s="131"/>
      <c r="ASX71" s="131"/>
      <c r="ASY71" s="131"/>
      <c r="ASZ71" s="131"/>
      <c r="ATA71" s="131"/>
      <c r="ATB71" s="131"/>
      <c r="ATC71" s="131"/>
      <c r="ATD71" s="131"/>
      <c r="ATE71" s="131"/>
      <c r="ATF71" s="131"/>
      <c r="ATG71" s="131"/>
      <c r="ATH71" s="131"/>
      <c r="ATI71" s="131"/>
      <c r="ATJ71" s="131"/>
      <c r="ATK71" s="131"/>
      <c r="ATL71" s="131"/>
      <c r="ATM71" s="131"/>
      <c r="ATN71" s="131"/>
      <c r="ATO71" s="131"/>
      <c r="ATP71" s="131"/>
      <c r="ATQ71" s="131"/>
      <c r="ATR71" s="131"/>
      <c r="ATS71" s="131"/>
      <c r="ATT71" s="131"/>
      <c r="ATU71" s="131"/>
      <c r="ATV71" s="131"/>
      <c r="ATW71" s="131"/>
      <c r="ATX71" s="131"/>
      <c r="ATY71" s="131"/>
      <c r="ATZ71" s="131"/>
      <c r="AUA71" s="131"/>
      <c r="AUB71" s="131"/>
      <c r="AUC71" s="131"/>
      <c r="AUD71" s="131"/>
      <c r="AUE71" s="131"/>
      <c r="AUF71" s="131"/>
      <c r="AUG71" s="131"/>
      <c r="AUH71" s="131"/>
      <c r="AUI71" s="131"/>
      <c r="AUJ71" s="131"/>
      <c r="AUK71" s="131"/>
      <c r="AUL71" s="131"/>
      <c r="AUM71" s="131"/>
      <c r="AUN71" s="131"/>
      <c r="AUO71" s="131"/>
      <c r="AUP71" s="131"/>
      <c r="AUQ71" s="131"/>
      <c r="AUR71" s="131"/>
      <c r="AUS71" s="131"/>
      <c r="AUT71" s="131"/>
      <c r="AUU71" s="131"/>
      <c r="AUV71" s="131"/>
      <c r="AUW71" s="131"/>
      <c r="AUX71" s="131"/>
      <c r="AUY71" s="131"/>
      <c r="AUZ71" s="131"/>
      <c r="AVA71" s="131"/>
      <c r="AVB71" s="131"/>
      <c r="AVC71" s="131"/>
      <c r="AVD71" s="131"/>
      <c r="AVE71" s="131"/>
      <c r="AVF71" s="131"/>
      <c r="AVG71" s="131"/>
      <c r="AVH71" s="131"/>
      <c r="AVI71" s="131"/>
      <c r="AVJ71" s="131"/>
      <c r="AVK71" s="131"/>
      <c r="AVL71" s="131"/>
      <c r="AVM71" s="131"/>
      <c r="AVN71" s="131"/>
      <c r="AVO71" s="131"/>
      <c r="AVP71" s="131"/>
      <c r="AVQ71" s="131"/>
      <c r="AVR71" s="131"/>
      <c r="AVS71" s="131"/>
      <c r="AVT71" s="131"/>
      <c r="AVU71" s="131"/>
      <c r="AVV71" s="131"/>
      <c r="AVW71" s="131"/>
      <c r="AVX71" s="131"/>
      <c r="AVY71" s="131"/>
      <c r="AVZ71" s="131"/>
      <c r="AWA71" s="131"/>
      <c r="AWB71" s="131"/>
      <c r="AWC71" s="131"/>
      <c r="AWD71" s="131"/>
      <c r="AWE71" s="131"/>
      <c r="AWF71" s="131"/>
      <c r="AWG71" s="131"/>
      <c r="AWH71" s="131"/>
      <c r="AWI71" s="131"/>
      <c r="AWJ71" s="131"/>
      <c r="AWK71" s="131"/>
      <c r="AWL71" s="131"/>
      <c r="AWM71" s="131"/>
      <c r="AWN71" s="131"/>
      <c r="AWO71" s="131"/>
      <c r="AWP71" s="131"/>
      <c r="AWQ71" s="131"/>
      <c r="AWR71" s="131"/>
      <c r="AWS71" s="131"/>
      <c r="AWT71" s="131"/>
      <c r="AWU71" s="131"/>
      <c r="AWV71" s="131"/>
      <c r="AWW71" s="131"/>
      <c r="AWX71" s="131"/>
      <c r="AWY71" s="131"/>
      <c r="AWZ71" s="131"/>
      <c r="AXA71" s="131"/>
      <c r="AXB71" s="131"/>
      <c r="AXC71" s="131"/>
      <c r="AXD71" s="131"/>
      <c r="AXE71" s="131"/>
      <c r="AXF71" s="131"/>
      <c r="AXG71" s="131"/>
      <c r="AXH71" s="131"/>
      <c r="AXI71" s="131"/>
      <c r="AXJ71" s="131"/>
      <c r="AXK71" s="131"/>
      <c r="AXL71" s="131"/>
      <c r="AXM71" s="131"/>
      <c r="AXN71" s="131"/>
      <c r="AXO71" s="131"/>
      <c r="AXP71" s="131"/>
      <c r="AXQ71" s="131"/>
      <c r="AXR71" s="131"/>
      <c r="AXS71" s="131"/>
      <c r="AXT71" s="131"/>
      <c r="AXU71" s="131"/>
      <c r="AXV71" s="131"/>
      <c r="AXW71" s="131"/>
      <c r="AXX71" s="131"/>
      <c r="AXY71" s="131"/>
      <c r="AXZ71" s="131"/>
      <c r="AYA71" s="131"/>
      <c r="AYB71" s="131"/>
      <c r="AYC71" s="131"/>
      <c r="AYD71" s="131"/>
      <c r="AYE71" s="131"/>
      <c r="AYF71" s="131"/>
      <c r="AYG71" s="131"/>
      <c r="AYH71" s="131"/>
      <c r="AYI71" s="131"/>
      <c r="AYJ71" s="131"/>
      <c r="AYK71" s="131"/>
      <c r="AYL71" s="131"/>
      <c r="AYM71" s="131"/>
      <c r="AYN71" s="131"/>
      <c r="AYO71" s="131"/>
      <c r="AYP71" s="131"/>
      <c r="AYQ71" s="131"/>
      <c r="AYR71" s="131"/>
      <c r="AYS71" s="131"/>
      <c r="AYT71" s="131"/>
      <c r="AYU71" s="131"/>
      <c r="AYV71" s="131"/>
      <c r="AYW71" s="131"/>
      <c r="AYX71" s="131"/>
      <c r="AYY71" s="131"/>
      <c r="AYZ71" s="131"/>
      <c r="AZA71" s="131"/>
      <c r="AZB71" s="131"/>
      <c r="AZC71" s="131"/>
      <c r="AZD71" s="131"/>
      <c r="AZE71" s="131"/>
      <c r="AZF71" s="131"/>
      <c r="AZG71" s="131"/>
      <c r="AZH71" s="131"/>
      <c r="AZI71" s="131"/>
      <c r="AZJ71" s="131"/>
      <c r="AZK71" s="131"/>
      <c r="AZL71" s="131"/>
      <c r="AZM71" s="131"/>
      <c r="AZN71" s="131"/>
      <c r="AZO71" s="131"/>
      <c r="AZP71" s="131"/>
      <c r="AZQ71" s="131"/>
      <c r="AZR71" s="131"/>
      <c r="AZS71" s="131"/>
      <c r="AZT71" s="131"/>
      <c r="AZU71" s="131"/>
      <c r="AZV71" s="131"/>
      <c r="AZW71" s="131"/>
      <c r="AZX71" s="131"/>
      <c r="AZY71" s="131"/>
      <c r="AZZ71" s="131"/>
      <c r="BAA71" s="131"/>
      <c r="BAB71" s="131"/>
      <c r="BAC71" s="131"/>
      <c r="BAD71" s="131"/>
      <c r="BAE71" s="131"/>
      <c r="BAF71" s="131"/>
      <c r="BAG71" s="131"/>
      <c r="BAH71" s="131"/>
      <c r="BAI71" s="131"/>
      <c r="BAJ71" s="131"/>
      <c r="BAK71" s="131"/>
      <c r="BAL71" s="131"/>
      <c r="BAM71" s="131"/>
      <c r="BAN71" s="131"/>
      <c r="BAO71" s="131"/>
      <c r="BAP71" s="131"/>
      <c r="BAQ71" s="131"/>
      <c r="BAR71" s="131"/>
      <c r="BAS71" s="131"/>
      <c r="BAT71" s="131"/>
      <c r="BAU71" s="131"/>
      <c r="BAV71" s="131"/>
      <c r="BAW71" s="131"/>
      <c r="BAX71" s="131"/>
      <c r="BAY71" s="131"/>
      <c r="BAZ71" s="131"/>
      <c r="BBA71" s="131"/>
      <c r="BBB71" s="131"/>
      <c r="BBC71" s="131"/>
      <c r="BBD71" s="131"/>
      <c r="BBE71" s="131"/>
      <c r="BBF71" s="131"/>
      <c r="BBG71" s="131"/>
      <c r="BBH71" s="131"/>
      <c r="BBI71" s="131"/>
      <c r="BBJ71" s="131"/>
      <c r="BBK71" s="131"/>
      <c r="BBL71" s="131"/>
      <c r="BBM71" s="131"/>
      <c r="BBN71" s="131"/>
      <c r="BBO71" s="131"/>
      <c r="BBP71" s="131"/>
      <c r="BBQ71" s="131"/>
      <c r="BBR71" s="131"/>
      <c r="BBS71" s="131"/>
      <c r="BBT71" s="131"/>
      <c r="BBU71" s="131"/>
      <c r="BBV71" s="131"/>
      <c r="BBW71" s="131"/>
      <c r="BBX71" s="131"/>
      <c r="BBY71" s="131"/>
      <c r="BBZ71" s="131"/>
      <c r="BCA71" s="131"/>
      <c r="BCB71" s="131"/>
      <c r="BCC71" s="131"/>
      <c r="BCD71" s="131"/>
      <c r="BCE71" s="131"/>
      <c r="BCF71" s="131"/>
      <c r="BCG71" s="131"/>
      <c r="BCH71" s="131"/>
      <c r="BCI71" s="131"/>
      <c r="BCJ71" s="131"/>
      <c r="BCK71" s="131"/>
      <c r="BCL71" s="131"/>
      <c r="BCM71" s="131"/>
      <c r="BCN71" s="131"/>
      <c r="BCO71" s="131"/>
      <c r="BCP71" s="131"/>
      <c r="BCQ71" s="131"/>
      <c r="BCR71" s="131"/>
      <c r="BCS71" s="131"/>
      <c r="BCT71" s="131"/>
      <c r="BCU71" s="131"/>
      <c r="BCV71" s="131"/>
      <c r="BCW71" s="131"/>
      <c r="BCX71" s="131"/>
      <c r="BCY71" s="131"/>
      <c r="BCZ71" s="131"/>
      <c r="BDA71" s="131"/>
      <c r="BDB71" s="131"/>
      <c r="BDC71" s="131"/>
      <c r="BDD71" s="131"/>
      <c r="BDE71" s="131"/>
      <c r="BDF71" s="131"/>
      <c r="BDG71" s="131"/>
      <c r="BDH71" s="131"/>
      <c r="BDI71" s="131"/>
      <c r="BDJ71" s="131"/>
      <c r="BDK71" s="131"/>
      <c r="BDL71" s="131"/>
      <c r="BDM71" s="131"/>
      <c r="BDN71" s="131"/>
      <c r="BDO71" s="131"/>
      <c r="BDP71" s="131"/>
      <c r="BDQ71" s="131"/>
      <c r="BDR71" s="131"/>
      <c r="BDS71" s="131"/>
      <c r="BDT71" s="131"/>
      <c r="BDU71" s="131"/>
      <c r="BDV71" s="131"/>
      <c r="BDW71" s="131"/>
      <c r="BDX71" s="131"/>
      <c r="BDY71" s="131"/>
      <c r="BDZ71" s="131"/>
      <c r="BEA71" s="131"/>
      <c r="BEB71" s="131"/>
      <c r="BEC71" s="131"/>
      <c r="BED71" s="131"/>
      <c r="BEE71" s="131"/>
      <c r="BEF71" s="131"/>
      <c r="BEG71" s="131"/>
      <c r="BEH71" s="131"/>
      <c r="BEI71" s="131"/>
      <c r="BEJ71" s="131"/>
      <c r="BEK71" s="131"/>
      <c r="BEL71" s="131"/>
      <c r="BEM71" s="131"/>
      <c r="BEN71" s="131"/>
      <c r="BEO71" s="131"/>
      <c r="BEP71" s="131"/>
      <c r="BEQ71" s="131"/>
      <c r="BER71" s="131"/>
      <c r="BES71" s="131"/>
      <c r="BET71" s="131"/>
      <c r="BEU71" s="131"/>
      <c r="BEV71" s="131"/>
      <c r="BEW71" s="131"/>
      <c r="BEX71" s="131"/>
      <c r="BEY71" s="131"/>
      <c r="BEZ71" s="131"/>
      <c r="BFA71" s="131"/>
      <c r="BFB71" s="131"/>
      <c r="BFC71" s="131"/>
      <c r="BFD71" s="131"/>
      <c r="BFE71" s="131"/>
      <c r="BFF71" s="131"/>
      <c r="BFG71" s="131"/>
      <c r="BFH71" s="131"/>
      <c r="BFI71" s="131"/>
      <c r="BFJ71" s="131"/>
      <c r="BFK71" s="131"/>
      <c r="BFL71" s="131"/>
      <c r="BFM71" s="131"/>
      <c r="BFN71" s="131"/>
      <c r="BFO71" s="131"/>
      <c r="BFP71" s="131"/>
      <c r="BFQ71" s="131"/>
      <c r="BFR71" s="131"/>
      <c r="BFS71" s="131"/>
      <c r="BFT71" s="131"/>
      <c r="BFU71" s="131"/>
      <c r="BFV71" s="131"/>
      <c r="BFW71" s="131"/>
      <c r="BFX71" s="131"/>
      <c r="BFY71" s="131"/>
      <c r="BFZ71" s="131"/>
      <c r="BGA71" s="131"/>
      <c r="BGB71" s="131"/>
      <c r="BGC71" s="131"/>
      <c r="BGD71" s="131"/>
      <c r="BGE71" s="131"/>
      <c r="BGF71" s="131"/>
      <c r="BGG71" s="131"/>
      <c r="BGH71" s="131"/>
      <c r="BGI71" s="131"/>
      <c r="BGJ71" s="131"/>
      <c r="BGK71" s="131"/>
      <c r="BGL71" s="131"/>
      <c r="BGM71" s="131"/>
      <c r="BGN71" s="131"/>
      <c r="BGO71" s="131"/>
      <c r="BGP71" s="131"/>
      <c r="BGQ71" s="131"/>
      <c r="BGR71" s="131"/>
      <c r="BGS71" s="131"/>
      <c r="BGT71" s="131"/>
      <c r="BGU71" s="131"/>
      <c r="BGV71" s="131"/>
      <c r="BGW71" s="131"/>
      <c r="BGX71" s="131"/>
      <c r="BGY71" s="131"/>
      <c r="BGZ71" s="131"/>
      <c r="BHA71" s="131"/>
      <c r="BHB71" s="131"/>
      <c r="BHC71" s="131"/>
      <c r="BHD71" s="131"/>
      <c r="BHE71" s="131"/>
      <c r="BHF71" s="131"/>
      <c r="BHG71" s="131"/>
      <c r="BHH71" s="131"/>
      <c r="BHI71" s="131"/>
      <c r="BHJ71" s="131"/>
      <c r="BHK71" s="131"/>
      <c r="BHL71" s="131"/>
      <c r="BHM71" s="131"/>
      <c r="BHN71" s="131"/>
      <c r="BHO71" s="131"/>
      <c r="BHP71" s="131"/>
      <c r="BHQ71" s="131"/>
      <c r="BHR71" s="131"/>
      <c r="BHS71" s="131"/>
      <c r="BHT71" s="131"/>
      <c r="BHU71" s="131"/>
      <c r="BHV71" s="131"/>
      <c r="BHW71" s="131"/>
      <c r="BHX71" s="131"/>
      <c r="BHY71" s="131"/>
      <c r="BHZ71" s="131"/>
      <c r="BIA71" s="131"/>
      <c r="BIB71" s="131"/>
      <c r="BIC71" s="131"/>
      <c r="BID71" s="131"/>
      <c r="BIE71" s="131"/>
      <c r="BIF71" s="131"/>
      <c r="BIG71" s="131"/>
      <c r="BIH71" s="131"/>
      <c r="BII71" s="131"/>
      <c r="BIJ71" s="131"/>
      <c r="BIK71" s="131"/>
      <c r="BIL71" s="131"/>
      <c r="BIM71" s="131"/>
      <c r="BIN71" s="131"/>
      <c r="BIO71" s="131"/>
      <c r="BIP71" s="131"/>
      <c r="BIQ71" s="131"/>
      <c r="BIR71" s="131"/>
      <c r="BIS71" s="131"/>
      <c r="BIT71" s="131"/>
      <c r="BIU71" s="131"/>
      <c r="BIV71" s="131"/>
      <c r="BIW71" s="131"/>
      <c r="BIX71" s="131"/>
      <c r="BIY71" s="131"/>
      <c r="BIZ71" s="131"/>
      <c r="BJA71" s="131"/>
      <c r="BJB71" s="131"/>
      <c r="BJC71" s="131"/>
      <c r="BJD71" s="131"/>
      <c r="BJE71" s="131"/>
      <c r="BJF71" s="131"/>
      <c r="BJG71" s="131"/>
      <c r="BJH71" s="131"/>
      <c r="BJI71" s="131"/>
      <c r="BJJ71" s="131"/>
      <c r="BJK71" s="131"/>
      <c r="BJL71" s="131"/>
      <c r="BJM71" s="131"/>
      <c r="BJN71" s="131"/>
      <c r="BJO71" s="131"/>
      <c r="BJP71" s="131"/>
      <c r="BJQ71" s="131"/>
      <c r="BJR71" s="131"/>
      <c r="BJS71" s="131"/>
      <c r="BJT71" s="131"/>
      <c r="BJU71" s="131"/>
      <c r="BJV71" s="131"/>
      <c r="BJW71" s="131"/>
      <c r="BJX71" s="131"/>
      <c r="BJY71" s="131"/>
      <c r="BJZ71" s="131"/>
      <c r="BKA71" s="131"/>
      <c r="BKB71" s="131"/>
      <c r="BKC71" s="131"/>
      <c r="BKD71" s="131"/>
      <c r="BKE71" s="131"/>
      <c r="BKF71" s="131"/>
      <c r="BKG71" s="131"/>
      <c r="BKH71" s="131"/>
      <c r="BKI71" s="131"/>
      <c r="BKJ71" s="131"/>
      <c r="BKK71" s="131"/>
      <c r="BKL71" s="131"/>
      <c r="BKM71" s="131"/>
      <c r="BKN71" s="131"/>
      <c r="BKO71" s="131"/>
      <c r="BKP71" s="131"/>
      <c r="BKQ71" s="131"/>
      <c r="BKR71" s="131"/>
      <c r="BKS71" s="131"/>
      <c r="BKT71" s="131"/>
      <c r="BKU71" s="131"/>
      <c r="BKV71" s="131"/>
      <c r="BKW71" s="131"/>
      <c r="BKX71" s="131"/>
      <c r="BKY71" s="131"/>
      <c r="BKZ71" s="131"/>
      <c r="BLA71" s="131"/>
      <c r="BLB71" s="131"/>
      <c r="BLC71" s="131"/>
      <c r="BLD71" s="131"/>
      <c r="BLE71" s="131"/>
      <c r="BLF71" s="131"/>
      <c r="BLG71" s="131"/>
      <c r="BLH71" s="131"/>
      <c r="BLI71" s="131"/>
      <c r="BLJ71" s="131"/>
      <c r="BLK71" s="131"/>
      <c r="BLL71" s="131"/>
      <c r="BLM71" s="131"/>
      <c r="BLN71" s="131"/>
      <c r="BLO71" s="131"/>
      <c r="BLP71" s="131"/>
      <c r="BLQ71" s="131"/>
      <c r="BLR71" s="131"/>
      <c r="BLS71" s="131"/>
      <c r="BLT71" s="131"/>
      <c r="BLU71" s="131"/>
      <c r="BLV71" s="131"/>
      <c r="BLW71" s="131"/>
      <c r="BLX71" s="131"/>
      <c r="BLY71" s="131"/>
      <c r="BLZ71" s="131"/>
      <c r="BMA71" s="131"/>
      <c r="BMB71" s="131"/>
      <c r="BMC71" s="131"/>
      <c r="BMD71" s="131"/>
      <c r="BME71" s="131"/>
      <c r="BMF71" s="131"/>
      <c r="BMG71" s="131"/>
      <c r="BMH71" s="131"/>
      <c r="BMI71" s="131"/>
      <c r="BMJ71" s="131"/>
      <c r="BMK71" s="131"/>
      <c r="BML71" s="131"/>
      <c r="BMM71" s="131"/>
      <c r="BMN71" s="131"/>
      <c r="BMO71" s="131"/>
      <c r="BMP71" s="131"/>
      <c r="BMQ71" s="131"/>
      <c r="BMR71" s="131"/>
      <c r="BMS71" s="131"/>
      <c r="BMT71" s="131"/>
      <c r="BMU71" s="131"/>
      <c r="BMV71" s="131"/>
      <c r="BMW71" s="131"/>
      <c r="BMX71" s="131"/>
      <c r="BMY71" s="131"/>
      <c r="BMZ71" s="131"/>
      <c r="BNA71" s="131"/>
      <c r="BNB71" s="131"/>
      <c r="BNC71" s="131"/>
      <c r="BND71" s="131"/>
      <c r="BNE71" s="131"/>
      <c r="BNF71" s="131"/>
      <c r="BNG71" s="131"/>
      <c r="BNH71" s="131"/>
      <c r="BNI71" s="131"/>
      <c r="BNJ71" s="131"/>
      <c r="BNK71" s="131"/>
      <c r="BNL71" s="131"/>
      <c r="BNM71" s="131"/>
      <c r="BNN71" s="131"/>
      <c r="BNO71" s="131"/>
      <c r="BNP71" s="131"/>
      <c r="BNQ71" s="131"/>
      <c r="BNR71" s="131"/>
      <c r="BNS71" s="131"/>
      <c r="BNT71" s="131"/>
      <c r="BNU71" s="131"/>
      <c r="BNV71" s="131"/>
      <c r="BNW71" s="131"/>
      <c r="BNX71" s="131"/>
      <c r="BNY71" s="131"/>
      <c r="BNZ71" s="131"/>
      <c r="BOA71" s="131"/>
      <c r="BOB71" s="131"/>
      <c r="BOC71" s="131"/>
      <c r="BOD71" s="131"/>
      <c r="BOE71" s="131"/>
      <c r="BOF71" s="131"/>
      <c r="BOG71" s="131"/>
      <c r="BOH71" s="131"/>
      <c r="BOI71" s="131"/>
      <c r="BOJ71" s="131"/>
      <c r="BOK71" s="131"/>
      <c r="BOL71" s="131"/>
      <c r="BOM71" s="131"/>
      <c r="BON71" s="131"/>
      <c r="BOO71" s="131"/>
      <c r="BOP71" s="131"/>
      <c r="BOQ71" s="131"/>
      <c r="BOR71" s="131"/>
      <c r="BOS71" s="131"/>
      <c r="BOT71" s="131"/>
      <c r="BOU71" s="131"/>
      <c r="BOV71" s="131"/>
      <c r="BOW71" s="131"/>
      <c r="BOX71" s="131"/>
      <c r="BOY71" s="131"/>
      <c r="BOZ71" s="131"/>
      <c r="BPA71" s="131"/>
      <c r="BPB71" s="131"/>
      <c r="BPC71" s="131"/>
      <c r="BPD71" s="131"/>
      <c r="BPE71" s="131"/>
      <c r="BPF71" s="131"/>
      <c r="BPG71" s="131"/>
      <c r="BPH71" s="131"/>
      <c r="BPI71" s="131"/>
      <c r="BPJ71" s="131"/>
      <c r="BPK71" s="131"/>
      <c r="BPL71" s="131"/>
      <c r="BPM71" s="131"/>
      <c r="BPN71" s="131"/>
      <c r="BPO71" s="131"/>
      <c r="BPP71" s="131"/>
      <c r="BPQ71" s="131"/>
      <c r="BPR71" s="131"/>
      <c r="BPS71" s="131"/>
      <c r="BPT71" s="131"/>
      <c r="BPU71" s="131"/>
      <c r="BPV71" s="131"/>
      <c r="BPW71" s="131"/>
      <c r="BPX71" s="131"/>
      <c r="BPY71" s="131"/>
      <c r="BPZ71" s="131"/>
      <c r="BQA71" s="131"/>
      <c r="BQB71" s="131"/>
      <c r="BQC71" s="131"/>
      <c r="BQD71" s="131"/>
      <c r="BQE71" s="131"/>
      <c r="BQF71" s="131"/>
      <c r="BQG71" s="131"/>
      <c r="BQH71" s="131"/>
      <c r="BQI71" s="131"/>
      <c r="BQJ71" s="131"/>
      <c r="BQK71" s="131"/>
      <c r="BQL71" s="131"/>
      <c r="BQM71" s="131"/>
      <c r="BQN71" s="131"/>
      <c r="BQO71" s="131"/>
      <c r="BQP71" s="131"/>
      <c r="BQQ71" s="131"/>
      <c r="BQR71" s="131"/>
      <c r="BQS71" s="131"/>
      <c r="BQT71" s="131"/>
      <c r="BQU71" s="131"/>
      <c r="BQV71" s="131"/>
      <c r="BQW71" s="131"/>
      <c r="BQX71" s="131"/>
      <c r="BQY71" s="131"/>
      <c r="BQZ71" s="131"/>
      <c r="BRA71" s="131"/>
      <c r="BRB71" s="131"/>
      <c r="BRC71" s="131"/>
      <c r="BRD71" s="131"/>
      <c r="BRE71" s="131"/>
      <c r="BRF71" s="131"/>
      <c r="BRG71" s="131"/>
      <c r="BRH71" s="131"/>
      <c r="BRI71" s="131"/>
      <c r="BRJ71" s="131"/>
      <c r="BRK71" s="131"/>
      <c r="BRL71" s="131"/>
      <c r="BRM71" s="131"/>
      <c r="BRN71" s="131"/>
      <c r="BRO71" s="131"/>
      <c r="BRP71" s="131"/>
      <c r="BRQ71" s="131"/>
      <c r="BRR71" s="131"/>
      <c r="BRS71" s="131"/>
      <c r="BRT71" s="131"/>
      <c r="BRU71" s="131"/>
      <c r="BRV71" s="131"/>
      <c r="BRW71" s="131"/>
      <c r="BRX71" s="131"/>
      <c r="BRY71" s="131"/>
      <c r="BRZ71" s="131"/>
      <c r="BSA71" s="131"/>
      <c r="BSB71" s="131"/>
      <c r="BSC71" s="131"/>
      <c r="BSD71" s="131"/>
      <c r="BSE71" s="131"/>
      <c r="BSF71" s="131"/>
      <c r="BSG71" s="131"/>
      <c r="BSH71" s="131"/>
      <c r="BSI71" s="131"/>
      <c r="BSJ71" s="131"/>
      <c r="BSK71" s="131"/>
      <c r="BSL71" s="131"/>
      <c r="BSM71" s="131"/>
      <c r="BSN71" s="131"/>
      <c r="BSO71" s="131"/>
      <c r="BSP71" s="131"/>
      <c r="BSQ71" s="131"/>
      <c r="BSR71" s="131"/>
      <c r="BSS71" s="131"/>
      <c r="BST71" s="131"/>
      <c r="BSU71" s="131"/>
      <c r="BSV71" s="131"/>
      <c r="BSW71" s="131"/>
      <c r="BSX71" s="131"/>
      <c r="BSY71" s="131"/>
      <c r="BSZ71" s="131"/>
      <c r="BTA71" s="131"/>
      <c r="BTB71" s="131"/>
      <c r="BTC71" s="131"/>
      <c r="BTD71" s="131"/>
      <c r="BTE71" s="131"/>
      <c r="BTF71" s="131"/>
      <c r="BTG71" s="131"/>
      <c r="BTH71" s="131"/>
      <c r="BTI71" s="131"/>
      <c r="BTJ71" s="131"/>
      <c r="BTK71" s="131"/>
      <c r="BTL71" s="131"/>
      <c r="BTM71" s="131"/>
      <c r="BTN71" s="131"/>
      <c r="BTO71" s="131"/>
      <c r="BTP71" s="131"/>
      <c r="BTQ71" s="131"/>
      <c r="BTR71" s="131"/>
      <c r="BTS71" s="131"/>
      <c r="BTT71" s="131"/>
      <c r="BTU71" s="131"/>
      <c r="BTV71" s="131"/>
      <c r="BTW71" s="131"/>
      <c r="BTX71" s="131"/>
      <c r="BTY71" s="131"/>
      <c r="BTZ71" s="131"/>
      <c r="BUA71" s="131"/>
      <c r="BUB71" s="131"/>
      <c r="BUC71" s="131"/>
      <c r="BUD71" s="131"/>
      <c r="BUE71" s="131"/>
      <c r="BUF71" s="131"/>
      <c r="BUG71" s="131"/>
      <c r="BUH71" s="131"/>
      <c r="BUI71" s="131"/>
      <c r="BUJ71" s="131"/>
      <c r="BUK71" s="131"/>
      <c r="BUL71" s="131"/>
      <c r="BUM71" s="131"/>
      <c r="BUN71" s="131"/>
      <c r="BUO71" s="131"/>
      <c r="BUP71" s="131"/>
      <c r="BUQ71" s="131"/>
      <c r="BUR71" s="131"/>
      <c r="BUS71" s="131"/>
      <c r="BUT71" s="131"/>
      <c r="BUU71" s="131"/>
      <c r="BUV71" s="131"/>
      <c r="BUW71" s="131"/>
      <c r="BUX71" s="131"/>
      <c r="BUY71" s="131"/>
      <c r="BUZ71" s="131"/>
      <c r="BVA71" s="131"/>
      <c r="BVB71" s="131"/>
      <c r="BVC71" s="131"/>
      <c r="BVD71" s="131"/>
      <c r="BVE71" s="131"/>
      <c r="BVF71" s="131"/>
      <c r="BVG71" s="131"/>
      <c r="BVH71" s="131"/>
      <c r="BVI71" s="131"/>
      <c r="BVJ71" s="131"/>
      <c r="BVK71" s="131"/>
      <c r="BVL71" s="131"/>
      <c r="BVM71" s="131"/>
      <c r="BVN71" s="131"/>
      <c r="BVO71" s="131"/>
      <c r="BVP71" s="131"/>
      <c r="BVQ71" s="131"/>
      <c r="BVR71" s="131"/>
      <c r="BVS71" s="131"/>
      <c r="BVT71" s="131"/>
      <c r="BVU71" s="131"/>
      <c r="BVV71" s="131"/>
      <c r="BVW71" s="131"/>
      <c r="BVX71" s="131"/>
      <c r="BVY71" s="131"/>
      <c r="BVZ71" s="131"/>
      <c r="BWA71" s="131"/>
      <c r="BWB71" s="131"/>
      <c r="BWC71" s="131"/>
      <c r="BWD71" s="131"/>
      <c r="BWE71" s="131"/>
      <c r="BWF71" s="131"/>
      <c r="BWG71" s="131"/>
      <c r="BWH71" s="131"/>
      <c r="BWI71" s="131"/>
      <c r="BWJ71" s="131"/>
      <c r="BWK71" s="131"/>
      <c r="BWL71" s="131"/>
      <c r="BWM71" s="131"/>
      <c r="BWN71" s="131"/>
      <c r="BWO71" s="131"/>
      <c r="BWP71" s="131"/>
      <c r="BWQ71" s="131"/>
      <c r="BWR71" s="131"/>
      <c r="BWS71" s="131"/>
      <c r="BWT71" s="131"/>
      <c r="BWU71" s="131"/>
      <c r="BWV71" s="131"/>
      <c r="BWW71" s="131"/>
      <c r="BWX71" s="131"/>
      <c r="BWY71" s="131"/>
      <c r="BWZ71" s="131"/>
      <c r="BXA71" s="131"/>
      <c r="BXB71" s="131"/>
      <c r="BXC71" s="131"/>
      <c r="BXD71" s="131"/>
      <c r="BXE71" s="131"/>
      <c r="BXF71" s="131"/>
      <c r="BXG71" s="131"/>
      <c r="BXH71" s="131"/>
      <c r="BXI71" s="131"/>
      <c r="BXJ71" s="131"/>
      <c r="BXK71" s="131"/>
      <c r="BXL71" s="131"/>
      <c r="BXM71" s="131"/>
      <c r="BXN71" s="131"/>
      <c r="BXO71" s="131"/>
      <c r="BXP71" s="131"/>
      <c r="BXQ71" s="131"/>
      <c r="BXR71" s="131"/>
      <c r="BXS71" s="131"/>
      <c r="BXT71" s="131"/>
      <c r="BXU71" s="131"/>
      <c r="BXV71" s="131"/>
      <c r="BXW71" s="131"/>
      <c r="BXX71" s="131"/>
      <c r="BXY71" s="131"/>
      <c r="BXZ71" s="131"/>
      <c r="BYA71" s="131"/>
      <c r="BYB71" s="131"/>
      <c r="BYC71" s="131"/>
      <c r="BYD71" s="131"/>
      <c r="BYE71" s="131"/>
      <c r="BYF71" s="131"/>
      <c r="BYG71" s="131"/>
      <c r="BYH71" s="131"/>
      <c r="BYI71" s="131"/>
      <c r="BYJ71" s="131"/>
      <c r="BYK71" s="131"/>
      <c r="BYL71" s="131"/>
      <c r="BYM71" s="131"/>
      <c r="BYN71" s="131"/>
      <c r="BYO71" s="131"/>
      <c r="BYP71" s="131"/>
      <c r="BYQ71" s="131"/>
      <c r="BYR71" s="131"/>
      <c r="BYS71" s="131"/>
      <c r="BYT71" s="131"/>
      <c r="BYU71" s="131"/>
      <c r="BYV71" s="131"/>
      <c r="BYW71" s="131"/>
      <c r="BYX71" s="131"/>
      <c r="BYY71" s="131"/>
      <c r="BYZ71" s="131"/>
      <c r="BZA71" s="131"/>
      <c r="BZB71" s="131"/>
      <c r="BZC71" s="131"/>
      <c r="BZD71" s="131"/>
      <c r="BZE71" s="131"/>
      <c r="BZF71" s="131"/>
      <c r="BZG71" s="131"/>
      <c r="BZH71" s="131"/>
      <c r="BZI71" s="131"/>
      <c r="BZJ71" s="131"/>
      <c r="BZK71" s="131"/>
      <c r="BZL71" s="131"/>
      <c r="BZM71" s="131"/>
      <c r="BZN71" s="131"/>
      <c r="BZO71" s="131"/>
      <c r="BZP71" s="131"/>
      <c r="BZQ71" s="131"/>
      <c r="BZR71" s="131"/>
      <c r="BZS71" s="131"/>
      <c r="BZT71" s="131"/>
      <c r="BZU71" s="131"/>
      <c r="BZV71" s="131"/>
      <c r="BZW71" s="131"/>
      <c r="BZX71" s="131"/>
      <c r="BZY71" s="131"/>
      <c r="BZZ71" s="131"/>
      <c r="CAA71" s="131"/>
      <c r="CAB71" s="131"/>
      <c r="CAC71" s="131"/>
      <c r="CAD71" s="131"/>
      <c r="CAE71" s="131"/>
      <c r="CAF71" s="131"/>
      <c r="CAG71" s="131"/>
      <c r="CAH71" s="131"/>
      <c r="CAI71" s="131"/>
      <c r="CAJ71" s="131"/>
      <c r="CAK71" s="131"/>
      <c r="CAL71" s="131"/>
      <c r="CAM71" s="131"/>
      <c r="CAN71" s="131"/>
      <c r="CAO71" s="131"/>
      <c r="CAP71" s="131"/>
      <c r="CAQ71" s="131"/>
      <c r="CAR71" s="131"/>
      <c r="CAS71" s="131"/>
      <c r="CAT71" s="131"/>
      <c r="CAU71" s="131"/>
      <c r="CAV71" s="131"/>
      <c r="CAW71" s="131"/>
      <c r="CAX71" s="131"/>
      <c r="CAY71" s="131"/>
      <c r="CAZ71" s="131"/>
      <c r="CBA71" s="131"/>
      <c r="CBB71" s="131"/>
      <c r="CBC71" s="131"/>
      <c r="CBD71" s="131"/>
      <c r="CBE71" s="131"/>
      <c r="CBF71" s="131"/>
      <c r="CBG71" s="131"/>
      <c r="CBH71" s="131"/>
      <c r="CBI71" s="131"/>
      <c r="CBJ71" s="131"/>
      <c r="CBK71" s="131"/>
      <c r="CBL71" s="131"/>
      <c r="CBM71" s="131"/>
      <c r="CBN71" s="131"/>
      <c r="CBO71" s="131"/>
      <c r="CBP71" s="131"/>
      <c r="CBQ71" s="131"/>
      <c r="CBR71" s="131"/>
      <c r="CBS71" s="131"/>
      <c r="CBT71" s="131"/>
      <c r="CBU71" s="131"/>
      <c r="CBV71" s="131"/>
      <c r="CBW71" s="131"/>
      <c r="CBX71" s="131"/>
      <c r="CBY71" s="131"/>
      <c r="CBZ71" s="131"/>
      <c r="CCA71" s="131"/>
      <c r="CCB71" s="131"/>
      <c r="CCC71" s="131"/>
      <c r="CCD71" s="131"/>
      <c r="CCE71" s="131"/>
      <c r="CCF71" s="131"/>
      <c r="CCG71" s="131"/>
      <c r="CCH71" s="131"/>
      <c r="CCI71" s="131"/>
      <c r="CCJ71" s="131"/>
      <c r="CCK71" s="131"/>
      <c r="CCL71" s="131"/>
      <c r="CCM71" s="131"/>
      <c r="CCN71" s="131"/>
      <c r="CCO71" s="131"/>
      <c r="CCP71" s="131"/>
      <c r="CCQ71" s="131"/>
      <c r="CCR71" s="131"/>
      <c r="CCS71" s="131"/>
      <c r="CCT71" s="131"/>
      <c r="CCU71" s="131"/>
      <c r="CCV71" s="131"/>
      <c r="CCW71" s="131"/>
      <c r="CCX71" s="131"/>
      <c r="CCY71" s="131"/>
      <c r="CCZ71" s="131"/>
      <c r="CDA71" s="131"/>
      <c r="CDB71" s="131"/>
      <c r="CDC71" s="131"/>
      <c r="CDD71" s="131"/>
      <c r="CDE71" s="131"/>
      <c r="CDF71" s="131"/>
      <c r="CDG71" s="131"/>
      <c r="CDH71" s="131"/>
      <c r="CDI71" s="131"/>
      <c r="CDJ71" s="131"/>
      <c r="CDK71" s="131"/>
      <c r="CDL71" s="131"/>
      <c r="CDM71" s="131"/>
      <c r="CDN71" s="131"/>
      <c r="CDO71" s="131"/>
      <c r="CDP71" s="131"/>
      <c r="CDQ71" s="131"/>
      <c r="CDR71" s="131"/>
      <c r="CDS71" s="131"/>
      <c r="CDT71" s="131"/>
      <c r="CDU71" s="131"/>
      <c r="CDV71" s="131"/>
      <c r="CDW71" s="131"/>
      <c r="CDX71" s="131"/>
      <c r="CDY71" s="131"/>
      <c r="CDZ71" s="131"/>
      <c r="CEA71" s="131"/>
      <c r="CEB71" s="131"/>
      <c r="CEC71" s="131"/>
      <c r="CED71" s="131"/>
      <c r="CEE71" s="131"/>
      <c r="CEF71" s="131"/>
      <c r="CEG71" s="131"/>
      <c r="CEH71" s="131"/>
      <c r="CEI71" s="131"/>
      <c r="CEJ71" s="131"/>
      <c r="CEK71" s="131"/>
      <c r="CEL71" s="131"/>
      <c r="CEM71" s="131"/>
      <c r="CEN71" s="131"/>
      <c r="CEO71" s="131"/>
      <c r="CEP71" s="131"/>
      <c r="CEQ71" s="131"/>
      <c r="CER71" s="131"/>
      <c r="CES71" s="131"/>
      <c r="CET71" s="131"/>
      <c r="CEU71" s="131"/>
      <c r="CEV71" s="131"/>
      <c r="CEW71" s="131"/>
      <c r="CEX71" s="131"/>
      <c r="CEY71" s="131"/>
      <c r="CEZ71" s="131"/>
      <c r="CFA71" s="131"/>
      <c r="CFB71" s="131"/>
      <c r="CFC71" s="131"/>
      <c r="CFD71" s="131"/>
      <c r="CFE71" s="131"/>
      <c r="CFF71" s="131"/>
      <c r="CFG71" s="131"/>
      <c r="CFH71" s="131"/>
      <c r="CFI71" s="131"/>
      <c r="CFJ71" s="131"/>
      <c r="CFK71" s="131"/>
      <c r="CFL71" s="131"/>
      <c r="CFM71" s="131"/>
      <c r="CFN71" s="131"/>
      <c r="CFO71" s="131"/>
      <c r="CFP71" s="131"/>
      <c r="CFQ71" s="131"/>
      <c r="CFR71" s="131"/>
      <c r="CFS71" s="131"/>
      <c r="CFT71" s="131"/>
      <c r="CFU71" s="131"/>
      <c r="CFV71" s="131"/>
      <c r="CFW71" s="131"/>
      <c r="CFX71" s="131"/>
      <c r="CFY71" s="131"/>
      <c r="CFZ71" s="131"/>
      <c r="CGA71" s="131"/>
      <c r="CGB71" s="131"/>
      <c r="CGC71" s="131"/>
      <c r="CGD71" s="131"/>
      <c r="CGE71" s="131"/>
      <c r="CGF71" s="131"/>
      <c r="CGG71" s="131"/>
      <c r="CGH71" s="131"/>
      <c r="CGI71" s="131"/>
      <c r="CGJ71" s="131"/>
      <c r="CGK71" s="131"/>
      <c r="CGL71" s="131"/>
      <c r="CGM71" s="131"/>
      <c r="CGN71" s="131"/>
      <c r="CGO71" s="131"/>
      <c r="CGP71" s="131"/>
      <c r="CGQ71" s="131"/>
      <c r="CGR71" s="131"/>
      <c r="CGS71" s="131"/>
      <c r="CGT71" s="131"/>
      <c r="CGU71" s="131"/>
      <c r="CGV71" s="131"/>
      <c r="CGW71" s="131"/>
      <c r="CGX71" s="131"/>
      <c r="CGY71" s="131"/>
      <c r="CGZ71" s="131"/>
      <c r="CHA71" s="131"/>
      <c r="CHB71" s="131"/>
      <c r="CHC71" s="131"/>
      <c r="CHD71" s="131"/>
      <c r="CHE71" s="131"/>
      <c r="CHF71" s="131"/>
      <c r="CHG71" s="131"/>
      <c r="CHH71" s="131"/>
      <c r="CHI71" s="131"/>
      <c r="CHJ71" s="131"/>
      <c r="CHK71" s="131"/>
      <c r="CHL71" s="131"/>
      <c r="CHM71" s="131"/>
      <c r="CHN71" s="131"/>
      <c r="CHO71" s="131"/>
      <c r="CHP71" s="131"/>
      <c r="CHQ71" s="131"/>
      <c r="CHR71" s="131"/>
      <c r="CHS71" s="131"/>
      <c r="CHT71" s="131"/>
      <c r="CHU71" s="131"/>
      <c r="CHV71" s="131"/>
      <c r="CHW71" s="131"/>
      <c r="CHX71" s="131"/>
      <c r="CHY71" s="131"/>
      <c r="CHZ71" s="131"/>
      <c r="CIA71" s="131"/>
      <c r="CIB71" s="131"/>
      <c r="CIC71" s="131"/>
      <c r="CID71" s="131"/>
      <c r="CIE71" s="131"/>
      <c r="CIF71" s="131"/>
      <c r="CIG71" s="131"/>
      <c r="CIH71" s="131"/>
      <c r="CII71" s="131"/>
      <c r="CIJ71" s="131"/>
      <c r="CIK71" s="131"/>
      <c r="CIL71" s="131"/>
      <c r="CIM71" s="131"/>
      <c r="CIN71" s="131"/>
      <c r="CIO71" s="131"/>
      <c r="CIP71" s="131"/>
      <c r="CIQ71" s="131"/>
      <c r="CIR71" s="131"/>
      <c r="CIS71" s="131"/>
      <c r="CIT71" s="131"/>
      <c r="CIU71" s="131"/>
      <c r="CIV71" s="131"/>
      <c r="CIW71" s="131"/>
      <c r="CIX71" s="131"/>
      <c r="CIY71" s="131"/>
      <c r="CIZ71" s="131"/>
      <c r="CJA71" s="131"/>
      <c r="CJB71" s="131"/>
      <c r="CJC71" s="131"/>
      <c r="CJD71" s="131"/>
      <c r="CJE71" s="131"/>
      <c r="CJF71" s="131"/>
      <c r="CJG71" s="131"/>
      <c r="CJH71" s="131"/>
      <c r="CJI71" s="131"/>
      <c r="CJJ71" s="131"/>
      <c r="CJK71" s="131"/>
      <c r="CJL71" s="131"/>
      <c r="CJM71" s="131"/>
      <c r="CJN71" s="131"/>
      <c r="CJO71" s="131"/>
      <c r="CJP71" s="131"/>
      <c r="CJQ71" s="131"/>
      <c r="CJR71" s="131"/>
      <c r="CJS71" s="131"/>
      <c r="CJT71" s="131"/>
      <c r="CJU71" s="131"/>
      <c r="CJV71" s="131"/>
      <c r="CJW71" s="131"/>
      <c r="CJX71" s="131"/>
      <c r="CJY71" s="131"/>
      <c r="CJZ71" s="131"/>
      <c r="CKA71" s="131"/>
      <c r="CKB71" s="131"/>
      <c r="CKC71" s="131"/>
      <c r="CKD71" s="131"/>
      <c r="CKE71" s="131"/>
      <c r="CKF71" s="131"/>
      <c r="CKG71" s="131"/>
      <c r="CKH71" s="131"/>
      <c r="CKI71" s="131"/>
      <c r="CKJ71" s="131"/>
      <c r="CKK71" s="131"/>
      <c r="CKL71" s="131"/>
      <c r="CKM71" s="131"/>
      <c r="CKN71" s="131"/>
      <c r="CKO71" s="131"/>
      <c r="CKP71" s="131"/>
      <c r="CKQ71" s="131"/>
      <c r="CKR71" s="131"/>
      <c r="CKS71" s="131"/>
      <c r="CKT71" s="131"/>
      <c r="CKU71" s="131"/>
      <c r="CKV71" s="131"/>
      <c r="CKW71" s="131"/>
      <c r="CKX71" s="131"/>
      <c r="CKY71" s="131"/>
      <c r="CKZ71" s="131"/>
      <c r="CLA71" s="131"/>
      <c r="CLB71" s="131"/>
      <c r="CLC71" s="131"/>
      <c r="CLD71" s="131"/>
      <c r="CLE71" s="131"/>
      <c r="CLF71" s="131"/>
      <c r="CLG71" s="131"/>
      <c r="CLH71" s="131"/>
      <c r="CLI71" s="131"/>
      <c r="CLJ71" s="131"/>
      <c r="CLK71" s="131"/>
      <c r="CLL71" s="131"/>
      <c r="CLM71" s="131"/>
      <c r="CLN71" s="131"/>
      <c r="CLO71" s="131"/>
      <c r="CLP71" s="131"/>
      <c r="CLQ71" s="131"/>
      <c r="CLR71" s="131"/>
      <c r="CLS71" s="131"/>
      <c r="CLT71" s="131"/>
      <c r="CLU71" s="131"/>
      <c r="CLV71" s="131"/>
      <c r="CLW71" s="131"/>
      <c r="CLX71" s="131"/>
      <c r="CLY71" s="131"/>
      <c r="CLZ71" s="131"/>
      <c r="CMA71" s="131"/>
      <c r="CMB71" s="131"/>
      <c r="CMC71" s="131"/>
      <c r="CMD71" s="131"/>
      <c r="CME71" s="131"/>
      <c r="CMF71" s="131"/>
      <c r="CMG71" s="131"/>
      <c r="CMH71" s="131"/>
      <c r="CMI71" s="131"/>
      <c r="CMJ71" s="131"/>
      <c r="CMK71" s="131"/>
      <c r="CML71" s="131"/>
      <c r="CMM71" s="131"/>
      <c r="CMN71" s="131"/>
      <c r="CMO71" s="131"/>
      <c r="CMP71" s="131"/>
      <c r="CMQ71" s="131"/>
      <c r="CMR71" s="131"/>
      <c r="CMS71" s="131"/>
      <c r="CMT71" s="131"/>
      <c r="CMU71" s="131"/>
      <c r="CMV71" s="131"/>
      <c r="CMW71" s="131"/>
      <c r="CMX71" s="131"/>
      <c r="CMY71" s="131"/>
      <c r="CMZ71" s="131"/>
      <c r="CNA71" s="131"/>
      <c r="CNB71" s="131"/>
      <c r="CNC71" s="131"/>
      <c r="CND71" s="131"/>
      <c r="CNE71" s="131"/>
      <c r="CNF71" s="131"/>
      <c r="CNG71" s="131"/>
      <c r="CNH71" s="131"/>
      <c r="CNI71" s="131"/>
      <c r="CNJ71" s="131"/>
      <c r="CNK71" s="131"/>
      <c r="CNL71" s="131"/>
      <c r="CNM71" s="131"/>
      <c r="CNN71" s="131"/>
      <c r="CNO71" s="131"/>
      <c r="CNP71" s="131"/>
      <c r="CNQ71" s="131"/>
      <c r="CNR71" s="131"/>
      <c r="CNS71" s="131"/>
      <c r="CNT71" s="131"/>
      <c r="CNU71" s="131"/>
      <c r="CNV71" s="131"/>
      <c r="CNW71" s="131"/>
      <c r="CNX71" s="131"/>
      <c r="CNY71" s="131"/>
      <c r="CNZ71" s="131"/>
      <c r="COA71" s="131"/>
      <c r="COB71" s="131"/>
      <c r="COC71" s="131"/>
      <c r="COD71" s="131"/>
      <c r="COE71" s="131"/>
      <c r="COF71" s="131"/>
      <c r="COG71" s="131"/>
      <c r="COH71" s="131"/>
      <c r="COI71" s="131"/>
      <c r="COJ71" s="131"/>
      <c r="COK71" s="131"/>
      <c r="COL71" s="131"/>
      <c r="COM71" s="131"/>
      <c r="CON71" s="131"/>
      <c r="COO71" s="131"/>
      <c r="COP71" s="131"/>
      <c r="COQ71" s="131"/>
      <c r="COR71" s="131"/>
      <c r="COS71" s="131"/>
      <c r="COT71" s="131"/>
      <c r="COU71" s="131"/>
      <c r="COV71" s="131"/>
      <c r="COW71" s="131"/>
      <c r="COX71" s="131"/>
      <c r="COY71" s="131"/>
      <c r="COZ71" s="131"/>
      <c r="CPA71" s="131"/>
      <c r="CPB71" s="131"/>
      <c r="CPC71" s="131"/>
      <c r="CPD71" s="131"/>
      <c r="CPE71" s="131"/>
      <c r="CPF71" s="131"/>
      <c r="CPG71" s="131"/>
      <c r="CPH71" s="131"/>
      <c r="CPI71" s="131"/>
      <c r="CPJ71" s="131"/>
      <c r="CPK71" s="131"/>
      <c r="CPL71" s="131"/>
      <c r="CPM71" s="131"/>
      <c r="CPN71" s="131"/>
      <c r="CPO71" s="131"/>
      <c r="CPP71" s="131"/>
      <c r="CPQ71" s="131"/>
      <c r="CPR71" s="131"/>
      <c r="CPS71" s="131"/>
      <c r="CPT71" s="131"/>
      <c r="CPU71" s="131"/>
      <c r="CPV71" s="131"/>
      <c r="CPW71" s="131"/>
      <c r="CPX71" s="131"/>
      <c r="CPY71" s="131"/>
      <c r="CPZ71" s="131"/>
      <c r="CQA71" s="131"/>
      <c r="CQB71" s="131"/>
      <c r="CQC71" s="131"/>
      <c r="CQD71" s="131"/>
      <c r="CQE71" s="131"/>
      <c r="CQF71" s="131"/>
      <c r="CQG71" s="131"/>
      <c r="CQH71" s="131"/>
      <c r="CQI71" s="131"/>
      <c r="CQJ71" s="131"/>
      <c r="CQK71" s="131"/>
      <c r="CQL71" s="131"/>
      <c r="CQM71" s="131"/>
      <c r="CQN71" s="131"/>
      <c r="CQO71" s="131"/>
      <c r="CQP71" s="131"/>
      <c r="CQQ71" s="131"/>
      <c r="CQR71" s="131"/>
      <c r="CQS71" s="131"/>
      <c r="CQT71" s="131"/>
      <c r="CQU71" s="131"/>
      <c r="CQV71" s="131"/>
      <c r="CQW71" s="131"/>
      <c r="CQX71" s="131"/>
      <c r="CQY71" s="131"/>
      <c r="CQZ71" s="131"/>
      <c r="CRA71" s="131"/>
      <c r="CRB71" s="131"/>
      <c r="CRC71" s="131"/>
      <c r="CRD71" s="131"/>
      <c r="CRE71" s="131"/>
      <c r="CRF71" s="131"/>
      <c r="CRG71" s="131"/>
      <c r="CRH71" s="131"/>
      <c r="CRI71" s="131"/>
      <c r="CRJ71" s="131"/>
      <c r="CRK71" s="131"/>
      <c r="CRL71" s="131"/>
      <c r="CRM71" s="131"/>
      <c r="CRN71" s="131"/>
      <c r="CRO71" s="131"/>
      <c r="CRP71" s="131"/>
      <c r="CRQ71" s="131"/>
      <c r="CRR71" s="131"/>
      <c r="CRS71" s="131"/>
      <c r="CRT71" s="131"/>
      <c r="CRU71" s="131"/>
      <c r="CRV71" s="131"/>
      <c r="CRW71" s="131"/>
      <c r="CRX71" s="131"/>
      <c r="CRY71" s="131"/>
      <c r="CRZ71" s="131"/>
      <c r="CSA71" s="131"/>
      <c r="CSB71" s="131"/>
      <c r="CSC71" s="131"/>
      <c r="CSD71" s="131"/>
      <c r="CSE71" s="131"/>
      <c r="CSF71" s="131"/>
      <c r="CSG71" s="131"/>
      <c r="CSH71" s="131"/>
      <c r="CSI71" s="131"/>
      <c r="CSJ71" s="131"/>
      <c r="CSK71" s="131"/>
      <c r="CSL71" s="131"/>
      <c r="CSM71" s="131"/>
      <c r="CSN71" s="131"/>
      <c r="CSO71" s="131"/>
      <c r="CSP71" s="131"/>
      <c r="CSQ71" s="131"/>
      <c r="CSR71" s="131"/>
      <c r="CSS71" s="131"/>
      <c r="CST71" s="131"/>
      <c r="CSU71" s="131"/>
      <c r="CSV71" s="131"/>
      <c r="CSW71" s="131"/>
      <c r="CSX71" s="131"/>
      <c r="CSY71" s="131"/>
      <c r="CSZ71" s="131"/>
      <c r="CTA71" s="131"/>
      <c r="CTB71" s="131"/>
      <c r="CTC71" s="131"/>
      <c r="CTD71" s="131"/>
      <c r="CTE71" s="131"/>
      <c r="CTF71" s="131"/>
      <c r="CTG71" s="131"/>
      <c r="CTH71" s="131"/>
      <c r="CTI71" s="131"/>
      <c r="CTJ71" s="131"/>
      <c r="CTK71" s="131"/>
      <c r="CTL71" s="131"/>
      <c r="CTM71" s="131"/>
      <c r="CTN71" s="131"/>
      <c r="CTO71" s="131"/>
      <c r="CTP71" s="131"/>
      <c r="CTQ71" s="131"/>
      <c r="CTR71" s="131"/>
      <c r="CTS71" s="131"/>
      <c r="CTT71" s="131"/>
      <c r="CTU71" s="131"/>
      <c r="CTV71" s="131"/>
      <c r="CTW71" s="131"/>
      <c r="CTX71" s="131"/>
      <c r="CTY71" s="131"/>
      <c r="CTZ71" s="131"/>
      <c r="CUA71" s="131"/>
      <c r="CUB71" s="131"/>
      <c r="CUC71" s="131"/>
      <c r="CUD71" s="131"/>
      <c r="CUE71" s="131"/>
      <c r="CUF71" s="131"/>
      <c r="CUG71" s="131"/>
      <c r="CUH71" s="131"/>
      <c r="CUI71" s="131"/>
      <c r="CUJ71" s="131"/>
      <c r="CUK71" s="131"/>
      <c r="CUL71" s="131"/>
      <c r="CUM71" s="131"/>
      <c r="CUN71" s="131"/>
      <c r="CUO71" s="131"/>
      <c r="CUP71" s="131"/>
      <c r="CUQ71" s="131"/>
      <c r="CUR71" s="131"/>
      <c r="CUS71" s="131"/>
      <c r="CUT71" s="131"/>
      <c r="CUU71" s="131"/>
      <c r="CUV71" s="131"/>
      <c r="CUW71" s="131"/>
      <c r="CUX71" s="131"/>
      <c r="CUY71" s="131"/>
      <c r="CUZ71" s="131"/>
      <c r="CVA71" s="131"/>
      <c r="CVB71" s="131"/>
      <c r="CVC71" s="131"/>
      <c r="CVD71" s="131"/>
      <c r="CVE71" s="131"/>
      <c r="CVF71" s="131"/>
      <c r="CVG71" s="131"/>
      <c r="CVH71" s="131"/>
      <c r="CVI71" s="131"/>
      <c r="CVJ71" s="131"/>
      <c r="CVK71" s="131"/>
      <c r="CVL71" s="131"/>
      <c r="CVM71" s="131"/>
      <c r="CVN71" s="131"/>
      <c r="CVO71" s="131"/>
      <c r="CVP71" s="131"/>
      <c r="CVQ71" s="131"/>
      <c r="CVR71" s="131"/>
      <c r="CVS71" s="131"/>
      <c r="CVT71" s="131"/>
      <c r="CVU71" s="131"/>
      <c r="CVV71" s="131"/>
      <c r="CVW71" s="131"/>
      <c r="CVX71" s="131"/>
      <c r="CVY71" s="131"/>
      <c r="CVZ71" s="131"/>
      <c r="CWA71" s="131"/>
      <c r="CWB71" s="131"/>
      <c r="CWC71" s="131"/>
      <c r="CWD71" s="131"/>
      <c r="CWE71" s="131"/>
      <c r="CWF71" s="131"/>
      <c r="CWG71" s="131"/>
      <c r="CWH71" s="131"/>
      <c r="CWI71" s="131"/>
      <c r="CWJ71" s="131"/>
      <c r="CWK71" s="131"/>
      <c r="CWL71" s="131"/>
      <c r="CWM71" s="131"/>
      <c r="CWN71" s="131"/>
      <c r="CWO71" s="131"/>
      <c r="CWP71" s="131"/>
      <c r="CWQ71" s="131"/>
      <c r="CWR71" s="131"/>
      <c r="CWS71" s="131"/>
      <c r="CWT71" s="131"/>
      <c r="CWU71" s="131"/>
      <c r="CWV71" s="131"/>
      <c r="CWW71" s="131"/>
      <c r="CWX71" s="131"/>
      <c r="CWY71" s="131"/>
      <c r="CWZ71" s="131"/>
      <c r="CXA71" s="131"/>
      <c r="CXB71" s="131"/>
      <c r="CXC71" s="131"/>
      <c r="CXD71" s="131"/>
      <c r="CXE71" s="131"/>
      <c r="CXF71" s="131"/>
      <c r="CXG71" s="131"/>
      <c r="CXH71" s="131"/>
      <c r="CXI71" s="131"/>
      <c r="CXJ71" s="131"/>
      <c r="CXK71" s="131"/>
      <c r="CXL71" s="131"/>
      <c r="CXM71" s="131"/>
      <c r="CXN71" s="131"/>
      <c r="CXO71" s="131"/>
      <c r="CXP71" s="131"/>
      <c r="CXQ71" s="131"/>
      <c r="CXR71" s="131"/>
      <c r="CXS71" s="131"/>
      <c r="CXT71" s="131"/>
      <c r="CXU71" s="131"/>
      <c r="CXV71" s="131"/>
      <c r="CXW71" s="131"/>
      <c r="CXX71" s="131"/>
      <c r="CXY71" s="131"/>
      <c r="CXZ71" s="131"/>
      <c r="CYA71" s="131"/>
      <c r="CYB71" s="131"/>
      <c r="CYC71" s="131"/>
      <c r="CYD71" s="131"/>
      <c r="CYE71" s="131"/>
      <c r="CYF71" s="131"/>
      <c r="CYG71" s="131"/>
      <c r="CYH71" s="131"/>
      <c r="CYI71" s="131"/>
      <c r="CYJ71" s="131"/>
      <c r="CYK71" s="131"/>
      <c r="CYL71" s="131"/>
      <c r="CYM71" s="131"/>
      <c r="CYN71" s="131"/>
      <c r="CYO71" s="131"/>
      <c r="CYP71" s="131"/>
      <c r="CYQ71" s="131"/>
      <c r="CYR71" s="131"/>
      <c r="CYS71" s="131"/>
      <c r="CYT71" s="131"/>
      <c r="CYU71" s="131"/>
      <c r="CYV71" s="131"/>
      <c r="CYW71" s="131"/>
      <c r="CYX71" s="131"/>
      <c r="CYY71" s="131"/>
      <c r="CYZ71" s="131"/>
      <c r="CZA71" s="131"/>
      <c r="CZB71" s="131"/>
      <c r="CZC71" s="131"/>
      <c r="CZD71" s="131"/>
      <c r="CZE71" s="131"/>
      <c r="CZF71" s="131"/>
      <c r="CZG71" s="131"/>
      <c r="CZH71" s="131"/>
      <c r="CZI71" s="131"/>
      <c r="CZJ71" s="131"/>
      <c r="CZK71" s="131"/>
      <c r="CZL71" s="131"/>
      <c r="CZM71" s="131"/>
      <c r="CZN71" s="131"/>
      <c r="CZO71" s="131"/>
      <c r="CZP71" s="131"/>
      <c r="CZQ71" s="131"/>
      <c r="CZR71" s="131"/>
      <c r="CZS71" s="131"/>
      <c r="CZT71" s="131"/>
      <c r="CZU71" s="131"/>
      <c r="CZV71" s="131"/>
      <c r="CZW71" s="131"/>
      <c r="CZX71" s="131"/>
      <c r="CZY71" s="131"/>
      <c r="CZZ71" s="131"/>
      <c r="DAA71" s="131"/>
      <c r="DAB71" s="131"/>
      <c r="DAC71" s="131"/>
      <c r="DAD71" s="131"/>
      <c r="DAE71" s="131"/>
      <c r="DAF71" s="131"/>
      <c r="DAG71" s="131"/>
      <c r="DAH71" s="131"/>
      <c r="DAI71" s="131"/>
      <c r="DAJ71" s="131"/>
      <c r="DAK71" s="131"/>
      <c r="DAL71" s="131"/>
      <c r="DAM71" s="131"/>
      <c r="DAN71" s="131"/>
      <c r="DAO71" s="131"/>
      <c r="DAP71" s="131"/>
      <c r="DAQ71" s="131"/>
      <c r="DAR71" s="131"/>
      <c r="DAS71" s="131"/>
      <c r="DAT71" s="131"/>
      <c r="DAU71" s="131"/>
      <c r="DAV71" s="131"/>
      <c r="DAW71" s="131"/>
      <c r="DAX71" s="131"/>
      <c r="DAY71" s="131"/>
      <c r="DAZ71" s="131"/>
      <c r="DBA71" s="131"/>
      <c r="DBB71" s="131"/>
      <c r="DBC71" s="131"/>
      <c r="DBD71" s="131"/>
      <c r="DBE71" s="131"/>
      <c r="DBF71" s="131"/>
      <c r="DBG71" s="131"/>
      <c r="DBH71" s="131"/>
      <c r="DBI71" s="131"/>
      <c r="DBJ71" s="131"/>
      <c r="DBK71" s="131"/>
      <c r="DBL71" s="131"/>
      <c r="DBM71" s="131"/>
      <c r="DBN71" s="131"/>
      <c r="DBO71" s="131"/>
      <c r="DBP71" s="131"/>
      <c r="DBQ71" s="131"/>
      <c r="DBR71" s="131"/>
      <c r="DBS71" s="131"/>
      <c r="DBT71" s="131"/>
      <c r="DBU71" s="131"/>
      <c r="DBV71" s="131"/>
      <c r="DBW71" s="131"/>
      <c r="DBX71" s="131"/>
      <c r="DBY71" s="131"/>
      <c r="DBZ71" s="131"/>
      <c r="DCA71" s="131"/>
      <c r="DCB71" s="131"/>
      <c r="DCC71" s="131"/>
      <c r="DCD71" s="131"/>
      <c r="DCE71" s="131"/>
      <c r="DCF71" s="131"/>
      <c r="DCG71" s="131"/>
      <c r="DCH71" s="131"/>
      <c r="DCI71" s="131"/>
      <c r="DCJ71" s="131"/>
      <c r="DCK71" s="131"/>
      <c r="DCL71" s="131"/>
      <c r="DCM71" s="131"/>
      <c r="DCN71" s="131"/>
      <c r="DCO71" s="131"/>
      <c r="DCP71" s="131"/>
      <c r="DCQ71" s="131"/>
      <c r="DCR71" s="131"/>
      <c r="DCS71" s="131"/>
      <c r="DCT71" s="131"/>
      <c r="DCU71" s="131"/>
      <c r="DCV71" s="131"/>
      <c r="DCW71" s="131"/>
      <c r="DCX71" s="131"/>
      <c r="DCY71" s="131"/>
      <c r="DCZ71" s="131"/>
      <c r="DDA71" s="131"/>
      <c r="DDB71" s="131"/>
      <c r="DDC71" s="131"/>
      <c r="DDD71" s="131"/>
      <c r="DDE71" s="131"/>
      <c r="DDF71" s="131"/>
      <c r="DDG71" s="131"/>
      <c r="DDH71" s="131"/>
      <c r="DDI71" s="131"/>
      <c r="DDJ71" s="131"/>
      <c r="DDK71" s="131"/>
      <c r="DDL71" s="131"/>
      <c r="DDM71" s="131"/>
      <c r="DDN71" s="131"/>
      <c r="DDO71" s="131"/>
      <c r="DDP71" s="131"/>
      <c r="DDQ71" s="131"/>
      <c r="DDR71" s="131"/>
      <c r="DDS71" s="131"/>
      <c r="DDT71" s="131"/>
      <c r="DDU71" s="131"/>
      <c r="DDV71" s="131"/>
      <c r="DDW71" s="131"/>
      <c r="DDX71" s="131"/>
      <c r="DDY71" s="131"/>
      <c r="DDZ71" s="131"/>
      <c r="DEA71" s="131"/>
      <c r="DEB71" s="131"/>
      <c r="DEC71" s="131"/>
      <c r="DED71" s="131"/>
      <c r="DEE71" s="131"/>
      <c r="DEF71" s="131"/>
      <c r="DEG71" s="131"/>
      <c r="DEH71" s="131"/>
      <c r="DEI71" s="131"/>
      <c r="DEJ71" s="131"/>
      <c r="DEK71" s="131"/>
      <c r="DEL71" s="131"/>
      <c r="DEM71" s="131"/>
      <c r="DEN71" s="131"/>
      <c r="DEO71" s="131"/>
      <c r="DEP71" s="131"/>
      <c r="DEQ71" s="131"/>
      <c r="DER71" s="131"/>
      <c r="DES71" s="131"/>
      <c r="DET71" s="131"/>
      <c r="DEU71" s="131"/>
      <c r="DEV71" s="131"/>
      <c r="DEW71" s="131"/>
      <c r="DEX71" s="131"/>
      <c r="DEY71" s="131"/>
      <c r="DEZ71" s="131"/>
      <c r="DFA71" s="131"/>
      <c r="DFB71" s="131"/>
      <c r="DFC71" s="131"/>
      <c r="DFD71" s="131"/>
      <c r="DFE71" s="131"/>
      <c r="DFF71" s="131"/>
      <c r="DFG71" s="131"/>
      <c r="DFH71" s="131"/>
      <c r="DFI71" s="131"/>
      <c r="DFJ71" s="131"/>
      <c r="DFK71" s="131"/>
      <c r="DFL71" s="131"/>
      <c r="DFM71" s="131"/>
      <c r="DFN71" s="131"/>
      <c r="DFO71" s="131"/>
      <c r="DFP71" s="131"/>
      <c r="DFQ71" s="131"/>
      <c r="DFR71" s="131"/>
      <c r="DFS71" s="131"/>
      <c r="DFT71" s="131"/>
      <c r="DFU71" s="131"/>
      <c r="DFV71" s="131"/>
      <c r="DFW71" s="131"/>
      <c r="DFX71" s="131"/>
      <c r="DFY71" s="131"/>
      <c r="DFZ71" s="131"/>
      <c r="DGA71" s="131"/>
      <c r="DGB71" s="131"/>
      <c r="DGC71" s="131"/>
      <c r="DGD71" s="131"/>
      <c r="DGE71" s="131"/>
      <c r="DGF71" s="131"/>
      <c r="DGG71" s="131"/>
      <c r="DGH71" s="131"/>
      <c r="DGI71" s="131"/>
      <c r="DGJ71" s="131"/>
      <c r="DGK71" s="131"/>
      <c r="DGL71" s="131"/>
      <c r="DGM71" s="131"/>
      <c r="DGN71" s="131"/>
      <c r="DGO71" s="131"/>
      <c r="DGP71" s="131"/>
      <c r="DGQ71" s="131"/>
      <c r="DGR71" s="131"/>
      <c r="DGS71" s="131"/>
      <c r="DGT71" s="131"/>
      <c r="DGU71" s="131"/>
      <c r="DGV71" s="131"/>
      <c r="DGW71" s="131"/>
      <c r="DGX71" s="131"/>
      <c r="DGY71" s="131"/>
      <c r="DGZ71" s="131"/>
      <c r="DHA71" s="131"/>
      <c r="DHB71" s="131"/>
      <c r="DHC71" s="131"/>
      <c r="DHD71" s="131"/>
      <c r="DHE71" s="131"/>
      <c r="DHF71" s="131"/>
      <c r="DHG71" s="131"/>
      <c r="DHH71" s="131"/>
      <c r="DHI71" s="131"/>
      <c r="DHJ71" s="131"/>
      <c r="DHK71" s="131"/>
      <c r="DHL71" s="131"/>
      <c r="DHM71" s="131"/>
      <c r="DHN71" s="131"/>
      <c r="DHO71" s="131"/>
      <c r="DHP71" s="131"/>
      <c r="DHQ71" s="131"/>
      <c r="DHR71" s="131"/>
      <c r="DHS71" s="131"/>
      <c r="DHT71" s="131"/>
      <c r="DHU71" s="131"/>
      <c r="DHV71" s="131"/>
      <c r="DHW71" s="131"/>
      <c r="DHX71" s="131"/>
      <c r="DHY71" s="131"/>
      <c r="DHZ71" s="131"/>
      <c r="DIA71" s="131"/>
      <c r="DIB71" s="131"/>
      <c r="DIC71" s="131"/>
      <c r="DID71" s="131"/>
      <c r="DIE71" s="131"/>
      <c r="DIF71" s="131"/>
      <c r="DIG71" s="131"/>
      <c r="DIH71" s="131"/>
      <c r="DII71" s="131"/>
      <c r="DIJ71" s="131"/>
      <c r="DIK71" s="131"/>
      <c r="DIL71" s="131"/>
      <c r="DIM71" s="131"/>
      <c r="DIN71" s="131"/>
      <c r="DIO71" s="131"/>
      <c r="DIP71" s="131"/>
      <c r="DIQ71" s="131"/>
      <c r="DIR71" s="131"/>
      <c r="DIS71" s="131"/>
      <c r="DIT71" s="131"/>
      <c r="DIU71" s="131"/>
      <c r="DIV71" s="131"/>
      <c r="DIW71" s="131"/>
      <c r="DIX71" s="131"/>
      <c r="DIY71" s="131"/>
      <c r="DIZ71" s="131"/>
      <c r="DJA71" s="131"/>
      <c r="DJB71" s="131"/>
      <c r="DJC71" s="131"/>
      <c r="DJD71" s="131"/>
      <c r="DJE71" s="131"/>
      <c r="DJF71" s="131"/>
      <c r="DJG71" s="131"/>
      <c r="DJH71" s="131"/>
      <c r="DJI71" s="131"/>
      <c r="DJJ71" s="131"/>
      <c r="DJK71" s="131"/>
      <c r="DJL71" s="131"/>
      <c r="DJM71" s="131"/>
      <c r="DJN71" s="131"/>
      <c r="DJO71" s="131"/>
      <c r="DJP71" s="131"/>
      <c r="DJQ71" s="131"/>
      <c r="DJR71" s="131"/>
      <c r="DJS71" s="131"/>
      <c r="DJT71" s="131"/>
      <c r="DJU71" s="131"/>
      <c r="DJV71" s="131"/>
      <c r="DJW71" s="131"/>
      <c r="DJX71" s="131"/>
      <c r="DJY71" s="131"/>
      <c r="DJZ71" s="131"/>
      <c r="DKA71" s="131"/>
      <c r="DKB71" s="131"/>
      <c r="DKC71" s="131"/>
      <c r="DKD71" s="131"/>
      <c r="DKE71" s="131"/>
      <c r="DKF71" s="131"/>
      <c r="DKG71" s="131"/>
      <c r="DKH71" s="131"/>
      <c r="DKI71" s="131"/>
      <c r="DKJ71" s="131"/>
      <c r="DKK71" s="131"/>
      <c r="DKL71" s="131"/>
      <c r="DKM71" s="131"/>
      <c r="DKN71" s="131"/>
      <c r="DKO71" s="131"/>
      <c r="DKP71" s="131"/>
      <c r="DKQ71" s="131"/>
      <c r="DKR71" s="131"/>
      <c r="DKS71" s="131"/>
      <c r="DKT71" s="131"/>
      <c r="DKU71" s="131"/>
      <c r="DKV71" s="131"/>
      <c r="DKW71" s="131"/>
      <c r="DKX71" s="131"/>
      <c r="DKY71" s="131"/>
      <c r="DKZ71" s="131"/>
      <c r="DLA71" s="131"/>
      <c r="DLB71" s="131"/>
      <c r="DLC71" s="131"/>
      <c r="DLD71" s="131"/>
      <c r="DLE71" s="131"/>
      <c r="DLF71" s="131"/>
      <c r="DLG71" s="131"/>
      <c r="DLH71" s="131"/>
      <c r="DLI71" s="131"/>
      <c r="DLJ71" s="131"/>
      <c r="DLK71" s="131"/>
      <c r="DLL71" s="131"/>
      <c r="DLM71" s="131"/>
      <c r="DLN71" s="131"/>
      <c r="DLO71" s="131"/>
      <c r="DLP71" s="131"/>
      <c r="DLQ71" s="131"/>
      <c r="DLR71" s="131"/>
      <c r="DLS71" s="131"/>
      <c r="DLT71" s="131"/>
      <c r="DLU71" s="131"/>
      <c r="DLV71" s="131"/>
      <c r="DLW71" s="131"/>
      <c r="DLX71" s="131"/>
      <c r="DLY71" s="131"/>
      <c r="DLZ71" s="131"/>
      <c r="DMA71" s="131"/>
      <c r="DMB71" s="131"/>
      <c r="DMC71" s="131"/>
      <c r="DMD71" s="131"/>
      <c r="DME71" s="131"/>
      <c r="DMF71" s="131"/>
      <c r="DMG71" s="131"/>
      <c r="DMH71" s="131"/>
      <c r="DMI71" s="131"/>
      <c r="DMJ71" s="131"/>
      <c r="DMK71" s="131"/>
      <c r="DML71" s="131"/>
      <c r="DMM71" s="131"/>
      <c r="DMN71" s="131"/>
      <c r="DMO71" s="131"/>
      <c r="DMP71" s="131"/>
      <c r="DMQ71" s="131"/>
      <c r="DMR71" s="131"/>
      <c r="DMS71" s="131"/>
      <c r="DMT71" s="131"/>
      <c r="DMU71" s="131"/>
      <c r="DMV71" s="131"/>
      <c r="DMW71" s="131"/>
      <c r="DMX71" s="131"/>
      <c r="DMY71" s="131"/>
      <c r="DMZ71" s="131"/>
      <c r="DNA71" s="131"/>
      <c r="DNB71" s="131"/>
      <c r="DNC71" s="131"/>
      <c r="DND71" s="131"/>
      <c r="DNE71" s="131"/>
      <c r="DNF71" s="131"/>
      <c r="DNG71" s="131"/>
      <c r="DNH71" s="131"/>
      <c r="DNI71" s="131"/>
      <c r="DNJ71" s="131"/>
      <c r="DNK71" s="131"/>
      <c r="DNL71" s="131"/>
      <c r="DNM71" s="131"/>
      <c r="DNN71" s="131"/>
      <c r="DNO71" s="131"/>
      <c r="DNP71" s="131"/>
      <c r="DNQ71" s="131"/>
      <c r="DNR71" s="131"/>
      <c r="DNS71" s="131"/>
      <c r="DNT71" s="131"/>
      <c r="DNU71" s="131"/>
      <c r="DNV71" s="131"/>
      <c r="DNW71" s="131"/>
      <c r="DNX71" s="131"/>
      <c r="DNY71" s="131"/>
      <c r="DNZ71" s="131"/>
      <c r="DOA71" s="131"/>
      <c r="DOB71" s="131"/>
      <c r="DOC71" s="131"/>
      <c r="DOD71" s="131"/>
      <c r="DOE71" s="131"/>
      <c r="DOF71" s="131"/>
      <c r="DOG71" s="131"/>
      <c r="DOH71" s="131"/>
      <c r="DOI71" s="131"/>
      <c r="DOJ71" s="131"/>
      <c r="DOK71" s="131"/>
      <c r="DOL71" s="131"/>
      <c r="DOM71" s="131"/>
      <c r="DON71" s="131"/>
      <c r="DOO71" s="131"/>
      <c r="DOP71" s="131"/>
      <c r="DOQ71" s="131"/>
      <c r="DOR71" s="131"/>
      <c r="DOS71" s="131"/>
      <c r="DOT71" s="131"/>
      <c r="DOU71" s="131"/>
      <c r="DOV71" s="131"/>
      <c r="DOW71" s="131"/>
      <c r="DOX71" s="131"/>
      <c r="DOY71" s="131"/>
      <c r="DOZ71" s="131"/>
      <c r="DPA71" s="131"/>
      <c r="DPB71" s="131"/>
      <c r="DPC71" s="131"/>
      <c r="DPD71" s="131"/>
      <c r="DPE71" s="131"/>
      <c r="DPF71" s="131"/>
      <c r="DPG71" s="131"/>
      <c r="DPH71" s="131"/>
      <c r="DPI71" s="131"/>
      <c r="DPJ71" s="131"/>
      <c r="DPK71" s="131"/>
      <c r="DPL71" s="131"/>
      <c r="DPM71" s="131"/>
      <c r="DPN71" s="131"/>
      <c r="DPO71" s="131"/>
      <c r="DPP71" s="131"/>
      <c r="DPQ71" s="131"/>
      <c r="DPR71" s="131"/>
      <c r="DPS71" s="131"/>
      <c r="DPT71" s="131"/>
      <c r="DPU71" s="131"/>
      <c r="DPV71" s="131"/>
      <c r="DPW71" s="131"/>
      <c r="DPX71" s="131"/>
      <c r="DPY71" s="131"/>
      <c r="DPZ71" s="131"/>
      <c r="DQA71" s="131"/>
      <c r="DQB71" s="131"/>
      <c r="DQC71" s="131"/>
      <c r="DQD71" s="131"/>
      <c r="DQE71" s="131"/>
      <c r="DQF71" s="131"/>
      <c r="DQG71" s="131"/>
      <c r="DQH71" s="131"/>
      <c r="DQI71" s="131"/>
      <c r="DQJ71" s="131"/>
      <c r="DQK71" s="131"/>
      <c r="DQL71" s="131"/>
      <c r="DQM71" s="131"/>
      <c r="DQN71" s="131"/>
      <c r="DQO71" s="131"/>
      <c r="DQP71" s="131"/>
      <c r="DQQ71" s="131"/>
      <c r="DQR71" s="131"/>
      <c r="DQS71" s="131"/>
      <c r="DQT71" s="131"/>
      <c r="DQU71" s="131"/>
      <c r="DQV71" s="131"/>
      <c r="DQW71" s="131"/>
      <c r="DQX71" s="131"/>
      <c r="DQY71" s="131"/>
      <c r="DQZ71" s="131"/>
      <c r="DRA71" s="131"/>
      <c r="DRB71" s="131"/>
      <c r="DRC71" s="131"/>
      <c r="DRD71" s="131"/>
      <c r="DRE71" s="131"/>
      <c r="DRF71" s="131"/>
      <c r="DRG71" s="131"/>
      <c r="DRH71" s="131"/>
      <c r="DRI71" s="131"/>
      <c r="DRJ71" s="131"/>
      <c r="DRK71" s="131"/>
      <c r="DRL71" s="131"/>
      <c r="DRM71" s="131"/>
      <c r="DRN71" s="131"/>
      <c r="DRO71" s="131"/>
      <c r="DRP71" s="131"/>
      <c r="DRQ71" s="131"/>
      <c r="DRR71" s="131"/>
      <c r="DRS71" s="131"/>
      <c r="DRT71" s="131"/>
      <c r="DRU71" s="131"/>
      <c r="DRV71" s="131"/>
      <c r="DRW71" s="131"/>
      <c r="DRX71" s="131"/>
      <c r="DRY71" s="131"/>
      <c r="DRZ71" s="131"/>
      <c r="DSA71" s="131"/>
      <c r="DSB71" s="131"/>
      <c r="DSC71" s="131"/>
      <c r="DSD71" s="131"/>
      <c r="DSE71" s="131"/>
      <c r="DSF71" s="131"/>
      <c r="DSG71" s="131"/>
      <c r="DSH71" s="131"/>
      <c r="DSI71" s="131"/>
      <c r="DSJ71" s="131"/>
      <c r="DSK71" s="131"/>
      <c r="DSL71" s="131"/>
      <c r="DSM71" s="131"/>
      <c r="DSN71" s="131"/>
      <c r="DSO71" s="131"/>
      <c r="DSP71" s="131"/>
      <c r="DSQ71" s="131"/>
      <c r="DSR71" s="131"/>
      <c r="DSS71" s="131"/>
      <c r="DST71" s="131"/>
      <c r="DSU71" s="131"/>
      <c r="DSV71" s="131"/>
      <c r="DSW71" s="131"/>
      <c r="DSX71" s="131"/>
      <c r="DSY71" s="131"/>
      <c r="DSZ71" s="131"/>
      <c r="DTA71" s="131"/>
      <c r="DTB71" s="131"/>
      <c r="DTC71" s="131"/>
      <c r="DTD71" s="131"/>
      <c r="DTE71" s="131"/>
      <c r="DTF71" s="131"/>
      <c r="DTG71" s="131"/>
      <c r="DTH71" s="131"/>
      <c r="DTI71" s="131"/>
      <c r="DTJ71" s="131"/>
      <c r="DTK71" s="131"/>
      <c r="DTL71" s="131"/>
      <c r="DTM71" s="131"/>
      <c r="DTN71" s="131"/>
      <c r="DTO71" s="131"/>
      <c r="DTP71" s="131"/>
      <c r="DTQ71" s="131"/>
      <c r="DTR71" s="131"/>
      <c r="DTS71" s="131"/>
      <c r="DTT71" s="131"/>
      <c r="DTU71" s="131"/>
      <c r="DTV71" s="131"/>
      <c r="DTW71" s="131"/>
      <c r="DTX71" s="131"/>
      <c r="DTY71" s="131"/>
      <c r="DTZ71" s="131"/>
      <c r="DUA71" s="131"/>
      <c r="DUB71" s="131"/>
      <c r="DUC71" s="131"/>
      <c r="DUD71" s="131"/>
      <c r="DUE71" s="131"/>
      <c r="DUF71" s="131"/>
      <c r="DUG71" s="131"/>
      <c r="DUH71" s="131"/>
      <c r="DUI71" s="131"/>
      <c r="DUJ71" s="131"/>
      <c r="DUK71" s="131"/>
      <c r="DUL71" s="131"/>
      <c r="DUM71" s="131"/>
      <c r="DUN71" s="131"/>
      <c r="DUO71" s="131"/>
      <c r="DUP71" s="131"/>
      <c r="DUQ71" s="131"/>
      <c r="DUR71" s="131"/>
      <c r="DUS71" s="131"/>
      <c r="DUT71" s="131"/>
      <c r="DUU71" s="131"/>
      <c r="DUV71" s="131"/>
      <c r="DUW71" s="131"/>
      <c r="DUX71" s="131"/>
      <c r="DUY71" s="131"/>
      <c r="DUZ71" s="131"/>
      <c r="DVA71" s="131"/>
      <c r="DVB71" s="131"/>
      <c r="DVC71" s="131"/>
      <c r="DVD71" s="131"/>
      <c r="DVE71" s="131"/>
      <c r="DVF71" s="131"/>
      <c r="DVG71" s="131"/>
      <c r="DVH71" s="131"/>
      <c r="DVI71" s="131"/>
      <c r="DVJ71" s="131"/>
      <c r="DVK71" s="131"/>
      <c r="DVL71" s="131"/>
      <c r="DVM71" s="131"/>
      <c r="DVN71" s="131"/>
      <c r="DVO71" s="131"/>
      <c r="DVP71" s="131"/>
      <c r="DVQ71" s="131"/>
      <c r="DVR71" s="131"/>
      <c r="DVS71" s="131"/>
      <c r="DVT71" s="131"/>
      <c r="DVU71" s="131"/>
      <c r="DVV71" s="131"/>
      <c r="DVW71" s="131"/>
      <c r="DVX71" s="131"/>
      <c r="DVY71" s="131"/>
      <c r="DVZ71" s="131"/>
      <c r="DWA71" s="131"/>
      <c r="DWB71" s="131"/>
      <c r="DWC71" s="131"/>
      <c r="DWD71" s="131"/>
      <c r="DWE71" s="131"/>
      <c r="DWF71" s="131"/>
      <c r="DWG71" s="131"/>
      <c r="DWH71" s="131"/>
      <c r="DWI71" s="131"/>
      <c r="DWJ71" s="131"/>
      <c r="DWK71" s="131"/>
      <c r="DWL71" s="131"/>
      <c r="DWM71" s="131"/>
      <c r="DWN71" s="131"/>
      <c r="DWO71" s="131"/>
      <c r="DWP71" s="131"/>
      <c r="DWQ71" s="131"/>
      <c r="DWR71" s="131"/>
      <c r="DWS71" s="131"/>
      <c r="DWT71" s="131"/>
      <c r="DWU71" s="131"/>
      <c r="DWV71" s="131"/>
      <c r="DWW71" s="131"/>
      <c r="DWX71" s="131"/>
      <c r="DWY71" s="131"/>
      <c r="DWZ71" s="131"/>
      <c r="DXA71" s="131"/>
      <c r="DXB71" s="131"/>
      <c r="DXC71" s="131"/>
      <c r="DXD71" s="131"/>
      <c r="DXE71" s="131"/>
      <c r="DXF71" s="131"/>
      <c r="DXG71" s="131"/>
      <c r="DXH71" s="131"/>
      <c r="DXI71" s="131"/>
      <c r="DXJ71" s="131"/>
      <c r="DXK71" s="131"/>
      <c r="DXL71" s="131"/>
      <c r="DXM71" s="131"/>
      <c r="DXN71" s="131"/>
      <c r="DXO71" s="131"/>
      <c r="DXP71" s="131"/>
      <c r="DXQ71" s="131"/>
      <c r="DXR71" s="131"/>
      <c r="DXS71" s="131"/>
      <c r="DXT71" s="131"/>
      <c r="DXU71" s="131"/>
      <c r="DXV71" s="131"/>
      <c r="DXW71" s="131"/>
      <c r="DXX71" s="131"/>
      <c r="DXY71" s="131"/>
      <c r="DXZ71" s="131"/>
      <c r="DYA71" s="131"/>
      <c r="DYB71" s="131"/>
      <c r="DYC71" s="131"/>
      <c r="DYD71" s="131"/>
      <c r="DYE71" s="131"/>
      <c r="DYF71" s="131"/>
      <c r="DYG71" s="131"/>
      <c r="DYH71" s="131"/>
      <c r="DYI71" s="131"/>
      <c r="DYJ71" s="131"/>
      <c r="DYK71" s="131"/>
      <c r="DYL71" s="131"/>
      <c r="DYM71" s="131"/>
      <c r="DYN71" s="131"/>
      <c r="DYO71" s="131"/>
      <c r="DYP71" s="131"/>
      <c r="DYQ71" s="131"/>
      <c r="DYR71" s="131"/>
      <c r="DYS71" s="131"/>
      <c r="DYT71" s="131"/>
      <c r="DYU71" s="131"/>
      <c r="DYV71" s="131"/>
      <c r="DYW71" s="131"/>
      <c r="DYX71" s="131"/>
      <c r="DYY71" s="131"/>
      <c r="DYZ71" s="131"/>
      <c r="DZA71" s="131"/>
      <c r="DZB71" s="131"/>
      <c r="DZC71" s="131"/>
      <c r="DZD71" s="131"/>
      <c r="DZE71" s="131"/>
      <c r="DZF71" s="131"/>
      <c r="DZG71" s="131"/>
      <c r="DZH71" s="131"/>
      <c r="DZI71" s="131"/>
      <c r="DZJ71" s="131"/>
      <c r="DZK71" s="131"/>
      <c r="DZL71" s="131"/>
      <c r="DZM71" s="131"/>
      <c r="DZN71" s="131"/>
      <c r="DZO71" s="131"/>
      <c r="DZP71" s="131"/>
      <c r="DZQ71" s="131"/>
      <c r="DZR71" s="131"/>
      <c r="DZS71" s="131"/>
      <c r="DZT71" s="131"/>
      <c r="DZU71" s="131"/>
      <c r="DZV71" s="131"/>
      <c r="DZW71" s="131"/>
      <c r="DZX71" s="131"/>
      <c r="DZY71" s="131"/>
      <c r="DZZ71" s="131"/>
      <c r="EAA71" s="131"/>
      <c r="EAB71" s="131"/>
      <c r="EAC71" s="131"/>
      <c r="EAD71" s="131"/>
      <c r="EAE71" s="131"/>
      <c r="EAF71" s="131"/>
      <c r="EAG71" s="131"/>
      <c r="EAH71" s="131"/>
      <c r="EAI71" s="131"/>
      <c r="EAJ71" s="131"/>
      <c r="EAK71" s="131"/>
      <c r="EAL71" s="131"/>
      <c r="EAM71" s="131"/>
      <c r="EAN71" s="131"/>
      <c r="EAO71" s="131"/>
      <c r="EAP71" s="131"/>
      <c r="EAQ71" s="131"/>
      <c r="EAR71" s="131"/>
      <c r="EAS71" s="131"/>
      <c r="EAT71" s="131"/>
      <c r="EAU71" s="131"/>
      <c r="EAV71" s="131"/>
      <c r="EAW71" s="131"/>
      <c r="EAX71" s="131"/>
      <c r="EAY71" s="131"/>
      <c r="EAZ71" s="131"/>
      <c r="EBA71" s="131"/>
      <c r="EBB71" s="131"/>
      <c r="EBC71" s="131"/>
      <c r="EBD71" s="131"/>
      <c r="EBE71" s="131"/>
      <c r="EBF71" s="131"/>
      <c r="EBG71" s="131"/>
      <c r="EBH71" s="131"/>
      <c r="EBI71" s="131"/>
      <c r="EBJ71" s="131"/>
      <c r="EBK71" s="131"/>
      <c r="EBL71" s="131"/>
      <c r="EBM71" s="131"/>
      <c r="EBN71" s="131"/>
      <c r="EBO71" s="131"/>
      <c r="EBP71" s="131"/>
      <c r="EBQ71" s="131"/>
      <c r="EBR71" s="131"/>
      <c r="EBS71" s="131"/>
      <c r="EBT71" s="131"/>
      <c r="EBU71" s="131"/>
      <c r="EBV71" s="131"/>
      <c r="EBW71" s="131"/>
      <c r="EBX71" s="131"/>
      <c r="EBY71" s="131"/>
      <c r="EBZ71" s="131"/>
      <c r="ECA71" s="131"/>
      <c r="ECB71" s="131"/>
      <c r="ECC71" s="131"/>
      <c r="ECD71" s="131"/>
      <c r="ECE71" s="131"/>
      <c r="ECF71" s="131"/>
      <c r="ECG71" s="131"/>
      <c r="ECH71" s="131"/>
      <c r="ECI71" s="131"/>
      <c r="ECJ71" s="131"/>
      <c r="ECK71" s="131"/>
      <c r="ECL71" s="131"/>
      <c r="ECM71" s="131"/>
      <c r="ECN71" s="131"/>
      <c r="ECO71" s="131"/>
      <c r="ECP71" s="131"/>
      <c r="ECQ71" s="131"/>
      <c r="ECR71" s="131"/>
      <c r="ECS71" s="131"/>
      <c r="ECT71" s="131"/>
      <c r="ECU71" s="131"/>
      <c r="ECV71" s="131"/>
      <c r="ECW71" s="131"/>
      <c r="ECX71" s="131"/>
      <c r="ECY71" s="131"/>
      <c r="ECZ71" s="131"/>
      <c r="EDA71" s="131"/>
      <c r="EDB71" s="131"/>
      <c r="EDC71" s="131"/>
      <c r="EDD71" s="131"/>
      <c r="EDE71" s="131"/>
      <c r="EDF71" s="131"/>
      <c r="EDG71" s="131"/>
      <c r="EDH71" s="131"/>
      <c r="EDI71" s="131"/>
      <c r="EDJ71" s="131"/>
      <c r="EDK71" s="131"/>
      <c r="EDL71" s="131"/>
      <c r="EDM71" s="131"/>
      <c r="EDN71" s="131"/>
      <c r="EDO71" s="131"/>
      <c r="EDP71" s="131"/>
      <c r="EDQ71" s="131"/>
      <c r="EDR71" s="131"/>
      <c r="EDS71" s="131"/>
      <c r="EDT71" s="131"/>
      <c r="EDU71" s="131"/>
      <c r="EDV71" s="131"/>
      <c r="EDW71" s="131"/>
      <c r="EDX71" s="131"/>
      <c r="EDY71" s="131"/>
      <c r="EDZ71" s="131"/>
      <c r="EEA71" s="131"/>
      <c r="EEB71" s="131"/>
      <c r="EEC71" s="131"/>
      <c r="EED71" s="131"/>
      <c r="EEE71" s="131"/>
      <c r="EEF71" s="131"/>
      <c r="EEG71" s="131"/>
      <c r="EEH71" s="131"/>
      <c r="EEI71" s="131"/>
      <c r="EEJ71" s="131"/>
      <c r="EEK71" s="131"/>
      <c r="EEL71" s="131"/>
      <c r="EEM71" s="131"/>
      <c r="EEN71" s="131"/>
      <c r="EEO71" s="131"/>
      <c r="EEP71" s="131"/>
      <c r="EEQ71" s="131"/>
      <c r="EER71" s="131"/>
      <c r="EES71" s="131"/>
      <c r="EET71" s="131"/>
      <c r="EEU71" s="131"/>
      <c r="EEV71" s="131"/>
      <c r="EEW71" s="131"/>
      <c r="EEX71" s="131"/>
      <c r="EEY71" s="131"/>
      <c r="EEZ71" s="131"/>
      <c r="EFA71" s="131"/>
      <c r="EFB71" s="131"/>
      <c r="EFC71" s="131"/>
      <c r="EFD71" s="131"/>
      <c r="EFE71" s="131"/>
      <c r="EFF71" s="131"/>
      <c r="EFG71" s="131"/>
      <c r="EFH71" s="131"/>
      <c r="EFI71" s="131"/>
      <c r="EFJ71" s="131"/>
      <c r="EFK71" s="131"/>
      <c r="EFL71" s="131"/>
      <c r="EFM71" s="131"/>
      <c r="EFN71" s="131"/>
      <c r="EFO71" s="131"/>
      <c r="EFP71" s="131"/>
      <c r="EFQ71" s="131"/>
      <c r="EFR71" s="131"/>
      <c r="EFS71" s="131"/>
      <c r="EFT71" s="131"/>
      <c r="EFU71" s="131"/>
      <c r="EFV71" s="131"/>
      <c r="EFW71" s="131"/>
      <c r="EFX71" s="131"/>
      <c r="EFY71" s="131"/>
      <c r="EFZ71" s="131"/>
      <c r="EGA71" s="131"/>
      <c r="EGB71" s="131"/>
      <c r="EGC71" s="131"/>
      <c r="EGD71" s="131"/>
      <c r="EGE71" s="131"/>
      <c r="EGF71" s="131"/>
      <c r="EGG71" s="131"/>
      <c r="EGH71" s="131"/>
      <c r="EGI71" s="131"/>
      <c r="EGJ71" s="131"/>
      <c r="EGK71" s="131"/>
      <c r="EGL71" s="131"/>
      <c r="EGM71" s="131"/>
      <c r="EGN71" s="131"/>
      <c r="EGO71" s="131"/>
      <c r="EGP71" s="131"/>
      <c r="EGQ71" s="131"/>
      <c r="EGR71" s="131"/>
      <c r="EGS71" s="131"/>
      <c r="EGT71" s="131"/>
      <c r="EGU71" s="131"/>
      <c r="EGV71" s="131"/>
      <c r="EGW71" s="131"/>
      <c r="EGX71" s="131"/>
      <c r="EGY71" s="131"/>
      <c r="EGZ71" s="131"/>
      <c r="EHA71" s="131"/>
      <c r="EHB71" s="131"/>
      <c r="EHC71" s="131"/>
      <c r="EHD71" s="131"/>
      <c r="EHE71" s="131"/>
      <c r="EHF71" s="131"/>
      <c r="EHG71" s="131"/>
      <c r="EHH71" s="131"/>
      <c r="EHI71" s="131"/>
      <c r="EHJ71" s="131"/>
      <c r="EHK71" s="131"/>
      <c r="EHL71" s="131"/>
      <c r="EHM71" s="131"/>
      <c r="EHN71" s="131"/>
      <c r="EHO71" s="131"/>
      <c r="EHP71" s="131"/>
      <c r="EHQ71" s="131"/>
      <c r="EHR71" s="131"/>
      <c r="EHS71" s="131"/>
      <c r="EHT71" s="131"/>
      <c r="EHU71" s="131"/>
      <c r="EHV71" s="131"/>
      <c r="EHW71" s="131"/>
      <c r="EHX71" s="131"/>
      <c r="EHY71" s="131"/>
      <c r="EHZ71" s="131"/>
      <c r="EIA71" s="131"/>
      <c r="EIB71" s="131"/>
      <c r="EIC71" s="131"/>
      <c r="EID71" s="131"/>
      <c r="EIE71" s="131"/>
      <c r="EIF71" s="131"/>
      <c r="EIG71" s="131"/>
      <c r="EIH71" s="131"/>
      <c r="EII71" s="131"/>
      <c r="EIJ71" s="131"/>
      <c r="EIK71" s="131"/>
      <c r="EIL71" s="131"/>
      <c r="EIM71" s="131"/>
      <c r="EIN71" s="131"/>
      <c r="EIO71" s="131"/>
      <c r="EIP71" s="131"/>
      <c r="EIQ71" s="131"/>
      <c r="EIR71" s="131"/>
      <c r="EIS71" s="131"/>
      <c r="EIT71" s="131"/>
      <c r="EIU71" s="131"/>
      <c r="EIV71" s="131"/>
      <c r="EIW71" s="131"/>
      <c r="EIX71" s="131"/>
      <c r="EIY71" s="131"/>
      <c r="EIZ71" s="131"/>
      <c r="EJA71" s="131"/>
      <c r="EJB71" s="131"/>
      <c r="EJC71" s="131"/>
      <c r="EJD71" s="131"/>
      <c r="EJE71" s="131"/>
      <c r="EJF71" s="131"/>
      <c r="EJG71" s="131"/>
      <c r="EJH71" s="131"/>
      <c r="EJI71" s="131"/>
      <c r="EJJ71" s="131"/>
      <c r="EJK71" s="131"/>
      <c r="EJL71" s="131"/>
      <c r="EJM71" s="131"/>
      <c r="EJN71" s="131"/>
      <c r="EJO71" s="131"/>
      <c r="EJP71" s="131"/>
      <c r="EJQ71" s="131"/>
      <c r="EJR71" s="131"/>
      <c r="EJS71" s="131"/>
      <c r="EJT71" s="131"/>
      <c r="EJU71" s="131"/>
      <c r="EJV71" s="131"/>
      <c r="EJW71" s="131"/>
      <c r="EJX71" s="131"/>
      <c r="EJY71" s="131"/>
      <c r="EJZ71" s="131"/>
      <c r="EKA71" s="131"/>
      <c r="EKB71" s="131"/>
      <c r="EKC71" s="131"/>
      <c r="EKD71" s="131"/>
      <c r="EKE71" s="131"/>
      <c r="EKF71" s="131"/>
      <c r="EKG71" s="131"/>
      <c r="EKH71" s="131"/>
      <c r="EKI71" s="131"/>
      <c r="EKJ71" s="131"/>
      <c r="EKK71" s="131"/>
      <c r="EKL71" s="131"/>
      <c r="EKM71" s="131"/>
      <c r="EKN71" s="131"/>
      <c r="EKO71" s="131"/>
      <c r="EKP71" s="131"/>
      <c r="EKQ71" s="131"/>
      <c r="EKR71" s="131"/>
      <c r="EKS71" s="131"/>
      <c r="EKT71" s="131"/>
      <c r="EKU71" s="131"/>
      <c r="EKV71" s="131"/>
      <c r="EKW71" s="131"/>
      <c r="EKX71" s="131"/>
      <c r="EKY71" s="131"/>
      <c r="EKZ71" s="131"/>
      <c r="ELA71" s="131"/>
      <c r="ELB71" s="131"/>
      <c r="ELC71" s="131"/>
      <c r="ELD71" s="131"/>
      <c r="ELE71" s="131"/>
      <c r="ELF71" s="131"/>
      <c r="ELG71" s="131"/>
      <c r="ELH71" s="131"/>
      <c r="ELI71" s="131"/>
      <c r="ELJ71" s="131"/>
      <c r="ELK71" s="131"/>
      <c r="ELL71" s="131"/>
      <c r="ELM71" s="131"/>
      <c r="ELN71" s="131"/>
      <c r="ELO71" s="131"/>
      <c r="ELP71" s="131"/>
      <c r="ELQ71" s="131"/>
      <c r="ELR71" s="131"/>
      <c r="ELS71" s="131"/>
      <c r="ELT71" s="131"/>
      <c r="ELU71" s="131"/>
      <c r="ELV71" s="131"/>
      <c r="ELW71" s="131"/>
      <c r="ELX71" s="131"/>
      <c r="ELY71" s="131"/>
      <c r="ELZ71" s="131"/>
      <c r="EMA71" s="131"/>
      <c r="EMB71" s="131"/>
      <c r="EMC71" s="131"/>
      <c r="EMD71" s="131"/>
      <c r="EME71" s="131"/>
      <c r="EMF71" s="131"/>
      <c r="EMG71" s="131"/>
      <c r="EMH71" s="131"/>
      <c r="EMI71" s="131"/>
      <c r="EMJ71" s="131"/>
      <c r="EMK71" s="131"/>
      <c r="EML71" s="131"/>
      <c r="EMM71" s="131"/>
      <c r="EMN71" s="131"/>
      <c r="EMO71" s="131"/>
      <c r="EMP71" s="131"/>
      <c r="EMQ71" s="131"/>
      <c r="EMR71" s="131"/>
      <c r="EMS71" s="131"/>
      <c r="EMT71" s="131"/>
      <c r="EMU71" s="131"/>
      <c r="EMV71" s="131"/>
      <c r="EMW71" s="131"/>
      <c r="EMX71" s="131"/>
      <c r="EMY71" s="131"/>
      <c r="EMZ71" s="131"/>
      <c r="ENA71" s="131"/>
      <c r="ENB71" s="131"/>
      <c r="ENC71" s="131"/>
      <c r="END71" s="131"/>
      <c r="ENE71" s="131"/>
      <c r="ENF71" s="131"/>
      <c r="ENG71" s="131"/>
      <c r="ENH71" s="131"/>
      <c r="ENI71" s="131"/>
      <c r="ENJ71" s="131"/>
      <c r="ENK71" s="131"/>
      <c r="ENL71" s="131"/>
      <c r="ENM71" s="131"/>
      <c r="ENN71" s="131"/>
      <c r="ENO71" s="131"/>
      <c r="ENP71" s="131"/>
      <c r="ENQ71" s="131"/>
      <c r="ENR71" s="131"/>
      <c r="ENS71" s="131"/>
      <c r="ENT71" s="131"/>
      <c r="ENU71" s="131"/>
      <c r="ENV71" s="131"/>
      <c r="ENW71" s="131"/>
      <c r="ENX71" s="131"/>
      <c r="ENY71" s="131"/>
      <c r="ENZ71" s="131"/>
      <c r="EOA71" s="131"/>
      <c r="EOB71" s="131"/>
      <c r="EOC71" s="131"/>
      <c r="EOD71" s="131"/>
      <c r="EOE71" s="131"/>
      <c r="EOF71" s="131"/>
      <c r="EOG71" s="131"/>
      <c r="EOH71" s="131"/>
      <c r="EOI71" s="131"/>
      <c r="EOJ71" s="131"/>
      <c r="EOK71" s="131"/>
      <c r="EOL71" s="131"/>
      <c r="EOM71" s="131"/>
      <c r="EON71" s="131"/>
      <c r="EOO71" s="131"/>
      <c r="EOP71" s="131"/>
      <c r="EOQ71" s="131"/>
      <c r="EOR71" s="131"/>
      <c r="EOS71" s="131"/>
      <c r="EOT71" s="131"/>
      <c r="EOU71" s="131"/>
      <c r="EOV71" s="131"/>
      <c r="EOW71" s="131"/>
      <c r="EOX71" s="131"/>
      <c r="EOY71" s="131"/>
      <c r="EOZ71" s="131"/>
      <c r="EPA71" s="131"/>
      <c r="EPB71" s="131"/>
      <c r="EPC71" s="131"/>
      <c r="EPD71" s="131"/>
      <c r="EPE71" s="131"/>
      <c r="EPF71" s="131"/>
      <c r="EPG71" s="131"/>
      <c r="EPH71" s="131"/>
      <c r="EPI71" s="131"/>
      <c r="EPJ71" s="131"/>
      <c r="EPK71" s="131"/>
      <c r="EPL71" s="131"/>
      <c r="EPM71" s="131"/>
      <c r="EPN71" s="131"/>
      <c r="EPO71" s="131"/>
      <c r="EPP71" s="131"/>
      <c r="EPQ71" s="131"/>
      <c r="EPR71" s="131"/>
      <c r="EPS71" s="131"/>
      <c r="EPT71" s="131"/>
      <c r="EPU71" s="131"/>
      <c r="EPV71" s="131"/>
      <c r="EPW71" s="131"/>
      <c r="EPX71" s="131"/>
      <c r="EPY71" s="131"/>
      <c r="EPZ71" s="131"/>
      <c r="EQA71" s="131"/>
      <c r="EQB71" s="131"/>
      <c r="EQC71" s="131"/>
      <c r="EQD71" s="131"/>
      <c r="EQE71" s="131"/>
      <c r="EQF71" s="131"/>
      <c r="EQG71" s="131"/>
      <c r="EQH71" s="131"/>
      <c r="EQI71" s="131"/>
      <c r="EQJ71" s="131"/>
      <c r="EQK71" s="131"/>
      <c r="EQL71" s="131"/>
      <c r="EQM71" s="131"/>
      <c r="EQN71" s="131"/>
      <c r="EQO71" s="131"/>
      <c r="EQP71" s="131"/>
      <c r="EQQ71" s="131"/>
      <c r="EQR71" s="131"/>
      <c r="EQS71" s="131"/>
      <c r="EQT71" s="131"/>
      <c r="EQU71" s="131"/>
      <c r="EQV71" s="131"/>
      <c r="EQW71" s="131"/>
      <c r="EQX71" s="131"/>
      <c r="EQY71" s="131"/>
      <c r="EQZ71" s="131"/>
      <c r="ERA71" s="131"/>
      <c r="ERB71" s="131"/>
      <c r="ERC71" s="131"/>
      <c r="ERD71" s="131"/>
      <c r="ERE71" s="131"/>
      <c r="ERF71" s="131"/>
      <c r="ERG71" s="131"/>
      <c r="ERH71" s="131"/>
      <c r="ERI71" s="131"/>
      <c r="ERJ71" s="131"/>
      <c r="ERK71" s="131"/>
      <c r="ERL71" s="131"/>
      <c r="ERM71" s="131"/>
      <c r="ERN71" s="131"/>
      <c r="ERO71" s="131"/>
      <c r="ERP71" s="131"/>
      <c r="ERQ71" s="131"/>
      <c r="ERR71" s="131"/>
      <c r="ERS71" s="131"/>
      <c r="ERT71" s="131"/>
      <c r="ERU71" s="131"/>
      <c r="ERV71" s="131"/>
      <c r="ERW71" s="131"/>
      <c r="ERX71" s="131"/>
      <c r="ERY71" s="131"/>
      <c r="ERZ71" s="131"/>
      <c r="ESA71" s="131"/>
      <c r="ESB71" s="131"/>
      <c r="ESC71" s="131"/>
      <c r="ESD71" s="131"/>
      <c r="ESE71" s="131"/>
      <c r="ESF71" s="131"/>
      <c r="ESG71" s="131"/>
      <c r="ESH71" s="131"/>
      <c r="ESI71" s="131"/>
      <c r="ESJ71" s="131"/>
      <c r="ESK71" s="131"/>
      <c r="ESL71" s="131"/>
      <c r="ESM71" s="131"/>
      <c r="ESN71" s="131"/>
      <c r="ESO71" s="131"/>
      <c r="ESP71" s="131"/>
      <c r="ESQ71" s="131"/>
      <c r="ESR71" s="131"/>
      <c r="ESS71" s="131"/>
      <c r="EST71" s="131"/>
      <c r="ESU71" s="131"/>
      <c r="ESV71" s="131"/>
      <c r="ESW71" s="131"/>
      <c r="ESX71" s="131"/>
      <c r="ESY71" s="131"/>
      <c r="ESZ71" s="131"/>
      <c r="ETA71" s="131"/>
      <c r="ETB71" s="131"/>
      <c r="ETC71" s="131"/>
      <c r="ETD71" s="131"/>
      <c r="ETE71" s="131"/>
      <c r="ETF71" s="131"/>
      <c r="ETG71" s="131"/>
      <c r="ETH71" s="131"/>
      <c r="ETI71" s="131"/>
      <c r="ETJ71" s="131"/>
      <c r="ETK71" s="131"/>
      <c r="ETL71" s="131"/>
      <c r="ETM71" s="131"/>
      <c r="ETN71" s="131"/>
      <c r="ETO71" s="131"/>
      <c r="ETP71" s="131"/>
      <c r="ETQ71" s="131"/>
      <c r="ETR71" s="131"/>
      <c r="ETS71" s="131"/>
      <c r="ETT71" s="131"/>
      <c r="ETU71" s="131"/>
      <c r="ETV71" s="131"/>
      <c r="ETW71" s="131"/>
      <c r="ETX71" s="131"/>
      <c r="ETY71" s="131"/>
      <c r="ETZ71" s="131"/>
      <c r="EUA71" s="131"/>
      <c r="EUB71" s="131"/>
      <c r="EUC71" s="131"/>
      <c r="EUD71" s="131"/>
      <c r="EUE71" s="131"/>
      <c r="EUF71" s="131"/>
      <c r="EUG71" s="131"/>
      <c r="EUH71" s="131"/>
      <c r="EUI71" s="131"/>
      <c r="EUJ71" s="131"/>
      <c r="EUK71" s="131"/>
      <c r="EUL71" s="131"/>
      <c r="EUM71" s="131"/>
      <c r="EUN71" s="131"/>
      <c r="EUO71" s="131"/>
      <c r="EUP71" s="131"/>
      <c r="EUQ71" s="131"/>
      <c r="EUR71" s="131"/>
      <c r="EUS71" s="131"/>
      <c r="EUT71" s="131"/>
      <c r="EUU71" s="131"/>
      <c r="EUV71" s="131"/>
      <c r="EUW71" s="131"/>
      <c r="EUX71" s="131"/>
      <c r="EUY71" s="131"/>
      <c r="EUZ71" s="131"/>
      <c r="EVA71" s="131"/>
      <c r="EVB71" s="131"/>
      <c r="EVC71" s="131"/>
      <c r="EVD71" s="131"/>
      <c r="EVE71" s="131"/>
      <c r="EVF71" s="131"/>
      <c r="EVG71" s="131"/>
      <c r="EVH71" s="131"/>
      <c r="EVI71" s="131"/>
      <c r="EVJ71" s="131"/>
      <c r="EVK71" s="131"/>
      <c r="EVL71" s="131"/>
      <c r="EVM71" s="131"/>
      <c r="EVN71" s="131"/>
      <c r="EVO71" s="131"/>
      <c r="EVP71" s="131"/>
      <c r="EVQ71" s="131"/>
      <c r="EVR71" s="131"/>
      <c r="EVS71" s="131"/>
      <c r="EVT71" s="131"/>
      <c r="EVU71" s="131"/>
      <c r="EVV71" s="131"/>
      <c r="EVW71" s="131"/>
      <c r="EVX71" s="131"/>
      <c r="EVY71" s="131"/>
      <c r="EVZ71" s="131"/>
      <c r="EWA71" s="131"/>
      <c r="EWB71" s="131"/>
      <c r="EWC71" s="131"/>
      <c r="EWD71" s="131"/>
      <c r="EWE71" s="131"/>
      <c r="EWF71" s="131"/>
      <c r="EWG71" s="131"/>
      <c r="EWH71" s="131"/>
      <c r="EWI71" s="131"/>
      <c r="EWJ71" s="131"/>
      <c r="EWK71" s="131"/>
      <c r="EWL71" s="131"/>
      <c r="EWM71" s="131"/>
      <c r="EWN71" s="131"/>
      <c r="EWO71" s="131"/>
      <c r="EWP71" s="131"/>
      <c r="EWQ71" s="131"/>
      <c r="EWR71" s="131"/>
      <c r="EWS71" s="131"/>
      <c r="EWT71" s="131"/>
      <c r="EWU71" s="131"/>
      <c r="EWV71" s="131"/>
      <c r="EWW71" s="131"/>
      <c r="EWX71" s="131"/>
      <c r="EWY71" s="131"/>
      <c r="EWZ71" s="131"/>
      <c r="EXA71" s="131"/>
      <c r="EXB71" s="131"/>
      <c r="EXC71" s="131"/>
      <c r="EXD71" s="131"/>
      <c r="EXE71" s="131"/>
      <c r="EXF71" s="131"/>
      <c r="EXG71" s="131"/>
      <c r="EXH71" s="131"/>
      <c r="EXI71" s="131"/>
      <c r="EXJ71" s="131"/>
      <c r="EXK71" s="131"/>
      <c r="EXL71" s="131"/>
      <c r="EXM71" s="131"/>
      <c r="EXN71" s="131"/>
      <c r="EXO71" s="131"/>
      <c r="EXP71" s="131"/>
      <c r="EXQ71" s="131"/>
      <c r="EXR71" s="131"/>
      <c r="EXS71" s="131"/>
      <c r="EXT71" s="131"/>
      <c r="EXU71" s="131"/>
      <c r="EXV71" s="131"/>
      <c r="EXW71" s="131"/>
      <c r="EXX71" s="131"/>
      <c r="EXY71" s="131"/>
      <c r="EXZ71" s="131"/>
      <c r="EYA71" s="131"/>
      <c r="EYB71" s="131"/>
      <c r="EYC71" s="131"/>
      <c r="EYD71" s="131"/>
      <c r="EYE71" s="131"/>
      <c r="EYF71" s="131"/>
      <c r="EYG71" s="131"/>
      <c r="EYH71" s="131"/>
      <c r="EYI71" s="131"/>
      <c r="EYJ71" s="131"/>
      <c r="EYK71" s="131"/>
      <c r="EYL71" s="131"/>
      <c r="EYM71" s="131"/>
      <c r="EYN71" s="131"/>
      <c r="EYO71" s="131"/>
      <c r="EYP71" s="131"/>
      <c r="EYQ71" s="131"/>
      <c r="EYR71" s="131"/>
      <c r="EYS71" s="131"/>
      <c r="EYT71" s="131"/>
      <c r="EYU71" s="131"/>
      <c r="EYV71" s="131"/>
      <c r="EYW71" s="131"/>
      <c r="EYX71" s="131"/>
      <c r="EYY71" s="131"/>
      <c r="EYZ71" s="131"/>
      <c r="EZA71" s="131"/>
      <c r="EZB71" s="131"/>
      <c r="EZC71" s="131"/>
      <c r="EZD71" s="131"/>
      <c r="EZE71" s="131"/>
      <c r="EZF71" s="131"/>
      <c r="EZG71" s="131"/>
      <c r="EZH71" s="131"/>
      <c r="EZI71" s="131"/>
      <c r="EZJ71" s="131"/>
      <c r="EZK71" s="131"/>
      <c r="EZL71" s="131"/>
      <c r="EZM71" s="131"/>
      <c r="EZN71" s="131"/>
      <c r="EZO71" s="131"/>
      <c r="EZP71" s="131"/>
      <c r="EZQ71" s="131"/>
      <c r="EZR71" s="131"/>
      <c r="EZS71" s="131"/>
      <c r="EZT71" s="131"/>
      <c r="EZU71" s="131"/>
      <c r="EZV71" s="131"/>
      <c r="EZW71" s="131"/>
      <c r="EZX71" s="131"/>
      <c r="EZY71" s="131"/>
      <c r="EZZ71" s="131"/>
      <c r="FAA71" s="131"/>
      <c r="FAB71" s="131"/>
      <c r="FAC71" s="131"/>
      <c r="FAD71" s="131"/>
      <c r="FAE71" s="131"/>
      <c r="FAF71" s="131"/>
      <c r="FAG71" s="131"/>
      <c r="FAH71" s="131"/>
      <c r="FAI71" s="131"/>
      <c r="FAJ71" s="131"/>
      <c r="FAK71" s="131"/>
      <c r="FAL71" s="131"/>
      <c r="FAM71" s="131"/>
      <c r="FAN71" s="131"/>
      <c r="FAO71" s="131"/>
      <c r="FAP71" s="131"/>
      <c r="FAQ71" s="131"/>
      <c r="FAR71" s="131"/>
      <c r="FAS71" s="131"/>
      <c r="FAT71" s="131"/>
      <c r="FAU71" s="131"/>
      <c r="FAV71" s="131"/>
      <c r="FAW71" s="131"/>
      <c r="FAX71" s="131"/>
      <c r="FAY71" s="131"/>
      <c r="FAZ71" s="131"/>
      <c r="FBA71" s="131"/>
      <c r="FBB71" s="131"/>
      <c r="FBC71" s="131"/>
      <c r="FBD71" s="131"/>
      <c r="FBE71" s="131"/>
      <c r="FBF71" s="131"/>
      <c r="FBG71" s="131"/>
      <c r="FBH71" s="131"/>
      <c r="FBI71" s="131"/>
      <c r="FBJ71" s="131"/>
      <c r="FBK71" s="131"/>
      <c r="FBL71" s="131"/>
      <c r="FBM71" s="131"/>
      <c r="FBN71" s="131"/>
      <c r="FBO71" s="131"/>
      <c r="FBP71" s="131"/>
      <c r="FBQ71" s="131"/>
      <c r="FBR71" s="131"/>
      <c r="FBS71" s="131"/>
      <c r="FBT71" s="131"/>
      <c r="FBU71" s="131"/>
      <c r="FBV71" s="131"/>
      <c r="FBW71" s="131"/>
      <c r="FBX71" s="131"/>
      <c r="FBY71" s="131"/>
      <c r="FBZ71" s="131"/>
      <c r="FCA71" s="131"/>
      <c r="FCB71" s="131"/>
      <c r="FCC71" s="131"/>
      <c r="FCD71" s="131"/>
      <c r="FCE71" s="131"/>
      <c r="FCF71" s="131"/>
      <c r="FCG71" s="131"/>
      <c r="FCH71" s="131"/>
      <c r="FCI71" s="131"/>
      <c r="FCJ71" s="131"/>
      <c r="FCK71" s="131"/>
      <c r="FCL71" s="131"/>
      <c r="FCM71" s="131"/>
      <c r="FCN71" s="131"/>
      <c r="FCO71" s="131"/>
      <c r="FCP71" s="131"/>
      <c r="FCQ71" s="131"/>
      <c r="FCR71" s="131"/>
      <c r="FCS71" s="131"/>
      <c r="FCT71" s="131"/>
      <c r="FCU71" s="131"/>
      <c r="FCV71" s="131"/>
      <c r="FCW71" s="131"/>
      <c r="FCX71" s="131"/>
      <c r="FCY71" s="131"/>
      <c r="FCZ71" s="131"/>
      <c r="FDA71" s="131"/>
      <c r="FDB71" s="131"/>
      <c r="FDC71" s="131"/>
      <c r="FDD71" s="131"/>
      <c r="FDE71" s="131"/>
      <c r="FDF71" s="131"/>
      <c r="FDG71" s="131"/>
      <c r="FDH71" s="131"/>
      <c r="FDI71" s="131"/>
      <c r="FDJ71" s="131"/>
      <c r="FDK71" s="131"/>
      <c r="FDL71" s="131"/>
      <c r="FDM71" s="131"/>
      <c r="FDN71" s="131"/>
      <c r="FDO71" s="131"/>
      <c r="FDP71" s="131"/>
      <c r="FDQ71" s="131"/>
      <c r="FDR71" s="131"/>
      <c r="FDS71" s="131"/>
      <c r="FDT71" s="131"/>
      <c r="FDU71" s="131"/>
      <c r="FDV71" s="131"/>
      <c r="FDW71" s="131"/>
      <c r="FDX71" s="131"/>
      <c r="FDY71" s="131"/>
      <c r="FDZ71" s="131"/>
      <c r="FEA71" s="131"/>
      <c r="FEB71" s="131"/>
      <c r="FEC71" s="131"/>
      <c r="FED71" s="131"/>
      <c r="FEE71" s="131"/>
      <c r="FEF71" s="131"/>
      <c r="FEG71" s="131"/>
      <c r="FEH71" s="131"/>
      <c r="FEI71" s="131"/>
      <c r="FEJ71" s="131"/>
      <c r="FEK71" s="131"/>
      <c r="FEL71" s="131"/>
      <c r="FEM71" s="131"/>
      <c r="FEN71" s="131"/>
      <c r="FEO71" s="131"/>
      <c r="FEP71" s="131"/>
      <c r="FEQ71" s="131"/>
      <c r="FER71" s="131"/>
      <c r="FES71" s="131"/>
      <c r="FET71" s="131"/>
      <c r="FEU71" s="131"/>
      <c r="FEV71" s="131"/>
      <c r="FEW71" s="131"/>
      <c r="FEX71" s="131"/>
      <c r="FEY71" s="131"/>
      <c r="FEZ71" s="131"/>
      <c r="FFA71" s="131"/>
      <c r="FFB71" s="131"/>
      <c r="FFC71" s="131"/>
      <c r="FFD71" s="131"/>
      <c r="FFE71" s="131"/>
      <c r="FFF71" s="131"/>
      <c r="FFG71" s="131"/>
      <c r="FFH71" s="131"/>
      <c r="FFI71" s="131"/>
      <c r="FFJ71" s="131"/>
      <c r="FFK71" s="131"/>
      <c r="FFL71" s="131"/>
      <c r="FFM71" s="131"/>
      <c r="FFN71" s="131"/>
      <c r="FFO71" s="131"/>
      <c r="FFP71" s="131"/>
      <c r="FFQ71" s="131"/>
      <c r="FFR71" s="131"/>
      <c r="FFS71" s="131"/>
      <c r="FFT71" s="131"/>
      <c r="FFU71" s="131"/>
      <c r="FFV71" s="131"/>
      <c r="FFW71" s="131"/>
      <c r="FFX71" s="131"/>
      <c r="FFY71" s="131"/>
      <c r="FFZ71" s="131"/>
      <c r="FGA71" s="131"/>
      <c r="FGB71" s="131"/>
      <c r="FGC71" s="131"/>
      <c r="FGD71" s="131"/>
      <c r="FGE71" s="131"/>
      <c r="FGF71" s="131"/>
      <c r="FGG71" s="131"/>
      <c r="FGH71" s="131"/>
      <c r="FGI71" s="131"/>
      <c r="FGJ71" s="131"/>
      <c r="FGK71" s="131"/>
      <c r="FGL71" s="131"/>
      <c r="FGM71" s="131"/>
      <c r="FGN71" s="131"/>
      <c r="FGO71" s="131"/>
      <c r="FGP71" s="131"/>
      <c r="FGQ71" s="131"/>
      <c r="FGR71" s="131"/>
      <c r="FGS71" s="131"/>
      <c r="FGT71" s="131"/>
      <c r="FGU71" s="131"/>
      <c r="FGV71" s="131"/>
      <c r="FGW71" s="131"/>
      <c r="FGX71" s="131"/>
      <c r="FGY71" s="131"/>
      <c r="FGZ71" s="131"/>
      <c r="FHA71" s="131"/>
      <c r="FHB71" s="131"/>
      <c r="FHC71" s="131"/>
      <c r="FHD71" s="131"/>
      <c r="FHE71" s="131"/>
      <c r="FHF71" s="131"/>
      <c r="FHG71" s="131"/>
      <c r="FHH71" s="131"/>
      <c r="FHI71" s="131"/>
      <c r="FHJ71" s="131"/>
      <c r="FHK71" s="131"/>
      <c r="FHL71" s="131"/>
      <c r="FHM71" s="131"/>
      <c r="FHN71" s="131"/>
      <c r="FHO71" s="131"/>
      <c r="FHP71" s="131"/>
      <c r="FHQ71" s="131"/>
      <c r="FHR71" s="131"/>
      <c r="FHS71" s="131"/>
      <c r="FHT71" s="131"/>
      <c r="FHU71" s="131"/>
      <c r="FHV71" s="131"/>
      <c r="FHW71" s="131"/>
      <c r="FHX71" s="131"/>
      <c r="FHY71" s="131"/>
      <c r="FHZ71" s="131"/>
      <c r="FIA71" s="131"/>
      <c r="FIB71" s="131"/>
      <c r="FIC71" s="131"/>
      <c r="FID71" s="131"/>
      <c r="FIE71" s="131"/>
      <c r="FIF71" s="131"/>
      <c r="FIG71" s="131"/>
      <c r="FIH71" s="131"/>
      <c r="FII71" s="131"/>
      <c r="FIJ71" s="131"/>
      <c r="FIK71" s="131"/>
      <c r="FIL71" s="131"/>
      <c r="FIM71" s="131"/>
      <c r="FIN71" s="131"/>
      <c r="FIO71" s="131"/>
      <c r="FIP71" s="131"/>
      <c r="FIQ71" s="131"/>
      <c r="FIR71" s="131"/>
      <c r="FIS71" s="131"/>
      <c r="FIT71" s="131"/>
      <c r="FIU71" s="131"/>
      <c r="FIV71" s="131"/>
      <c r="FIW71" s="131"/>
      <c r="FIX71" s="131"/>
      <c r="FIY71" s="131"/>
      <c r="FIZ71" s="131"/>
      <c r="FJA71" s="131"/>
      <c r="FJB71" s="131"/>
      <c r="FJC71" s="131"/>
      <c r="FJD71" s="131"/>
      <c r="FJE71" s="131"/>
      <c r="FJF71" s="131"/>
      <c r="FJG71" s="131"/>
      <c r="FJH71" s="131"/>
      <c r="FJI71" s="131"/>
      <c r="FJJ71" s="131"/>
      <c r="FJK71" s="131"/>
      <c r="FJL71" s="131"/>
      <c r="FJM71" s="131"/>
      <c r="FJN71" s="131"/>
      <c r="FJO71" s="131"/>
      <c r="FJP71" s="131"/>
      <c r="FJQ71" s="131"/>
      <c r="FJR71" s="131"/>
      <c r="FJS71" s="131"/>
      <c r="FJT71" s="131"/>
      <c r="FJU71" s="131"/>
      <c r="FJV71" s="131"/>
      <c r="FJW71" s="131"/>
      <c r="FJX71" s="131"/>
      <c r="FJY71" s="131"/>
      <c r="FJZ71" s="131"/>
      <c r="FKA71" s="131"/>
      <c r="FKB71" s="131"/>
      <c r="FKC71" s="131"/>
      <c r="FKD71" s="131"/>
      <c r="FKE71" s="131"/>
      <c r="FKF71" s="131"/>
      <c r="FKG71" s="131"/>
      <c r="FKH71" s="131"/>
      <c r="FKI71" s="131"/>
      <c r="FKJ71" s="131"/>
      <c r="FKK71" s="131"/>
      <c r="FKL71" s="131"/>
      <c r="FKM71" s="131"/>
      <c r="FKN71" s="131"/>
      <c r="FKO71" s="131"/>
      <c r="FKP71" s="131"/>
      <c r="FKQ71" s="131"/>
      <c r="FKR71" s="131"/>
      <c r="FKS71" s="131"/>
      <c r="FKT71" s="131"/>
      <c r="FKU71" s="131"/>
      <c r="FKV71" s="131"/>
      <c r="FKW71" s="131"/>
      <c r="FKX71" s="131"/>
      <c r="FKY71" s="131"/>
      <c r="FKZ71" s="131"/>
      <c r="FLA71" s="131"/>
      <c r="FLB71" s="131"/>
      <c r="FLC71" s="131"/>
      <c r="FLD71" s="131"/>
      <c r="FLE71" s="131"/>
      <c r="FLF71" s="131"/>
      <c r="FLG71" s="131"/>
      <c r="FLH71" s="131"/>
      <c r="FLI71" s="131"/>
      <c r="FLJ71" s="131"/>
      <c r="FLK71" s="131"/>
      <c r="FLL71" s="131"/>
      <c r="FLM71" s="131"/>
      <c r="FLN71" s="131"/>
      <c r="FLO71" s="131"/>
      <c r="FLP71" s="131"/>
      <c r="FLQ71" s="131"/>
      <c r="FLR71" s="131"/>
      <c r="FLS71" s="131"/>
      <c r="FLT71" s="131"/>
      <c r="FLU71" s="131"/>
      <c r="FLV71" s="131"/>
      <c r="FLW71" s="131"/>
      <c r="FLX71" s="131"/>
      <c r="FLY71" s="131"/>
      <c r="FLZ71" s="131"/>
      <c r="FMA71" s="131"/>
      <c r="FMB71" s="131"/>
      <c r="FMC71" s="131"/>
      <c r="FMD71" s="131"/>
      <c r="FME71" s="131"/>
      <c r="FMF71" s="131"/>
      <c r="FMG71" s="131"/>
      <c r="FMH71" s="131"/>
      <c r="FMI71" s="131"/>
      <c r="FMJ71" s="131"/>
      <c r="FMK71" s="131"/>
      <c r="FML71" s="131"/>
      <c r="FMM71" s="131"/>
      <c r="FMN71" s="131"/>
      <c r="FMO71" s="131"/>
      <c r="FMP71" s="131"/>
      <c r="FMQ71" s="131"/>
      <c r="FMR71" s="131"/>
      <c r="FMS71" s="131"/>
      <c r="FMT71" s="131"/>
      <c r="FMU71" s="131"/>
      <c r="FMV71" s="131"/>
      <c r="FMW71" s="131"/>
      <c r="FMX71" s="131"/>
      <c r="FMY71" s="131"/>
      <c r="FMZ71" s="131"/>
      <c r="FNA71" s="131"/>
      <c r="FNB71" s="131"/>
      <c r="FNC71" s="131"/>
      <c r="FND71" s="131"/>
      <c r="FNE71" s="131"/>
      <c r="FNF71" s="131"/>
      <c r="FNG71" s="131"/>
      <c r="FNH71" s="131"/>
      <c r="FNI71" s="131"/>
      <c r="FNJ71" s="131"/>
      <c r="FNK71" s="131"/>
      <c r="FNL71" s="131"/>
      <c r="FNM71" s="131"/>
      <c r="FNN71" s="131"/>
      <c r="FNO71" s="131"/>
      <c r="FNP71" s="131"/>
      <c r="FNQ71" s="131"/>
      <c r="FNR71" s="131"/>
      <c r="FNS71" s="131"/>
      <c r="FNT71" s="131"/>
      <c r="FNU71" s="131"/>
      <c r="FNV71" s="131"/>
      <c r="FNW71" s="131"/>
      <c r="FNX71" s="131"/>
      <c r="FNY71" s="131"/>
      <c r="FNZ71" s="131"/>
      <c r="FOA71" s="131"/>
      <c r="FOB71" s="131"/>
      <c r="FOC71" s="131"/>
      <c r="FOD71" s="131"/>
      <c r="FOE71" s="131"/>
      <c r="FOF71" s="131"/>
      <c r="FOG71" s="131"/>
      <c r="FOH71" s="131"/>
      <c r="FOI71" s="131"/>
      <c r="FOJ71" s="131"/>
      <c r="FOK71" s="131"/>
      <c r="FOL71" s="131"/>
      <c r="FOM71" s="131"/>
      <c r="FON71" s="131"/>
      <c r="FOO71" s="131"/>
      <c r="FOP71" s="131"/>
      <c r="FOQ71" s="131"/>
      <c r="FOR71" s="131"/>
      <c r="FOS71" s="131"/>
      <c r="FOT71" s="131"/>
      <c r="FOU71" s="131"/>
      <c r="FOV71" s="131"/>
      <c r="FOW71" s="131"/>
      <c r="FOX71" s="131"/>
      <c r="FOY71" s="131"/>
      <c r="FOZ71" s="131"/>
      <c r="FPA71" s="131"/>
      <c r="FPB71" s="131"/>
      <c r="FPC71" s="131"/>
      <c r="FPD71" s="131"/>
      <c r="FPE71" s="131"/>
      <c r="FPF71" s="131"/>
      <c r="FPG71" s="131"/>
      <c r="FPH71" s="131"/>
      <c r="FPI71" s="131"/>
      <c r="FPJ71" s="131"/>
      <c r="FPK71" s="131"/>
      <c r="FPL71" s="131"/>
      <c r="FPM71" s="131"/>
      <c r="FPN71" s="131"/>
      <c r="FPO71" s="131"/>
      <c r="FPP71" s="131"/>
      <c r="FPQ71" s="131"/>
      <c r="FPR71" s="131"/>
      <c r="FPS71" s="131"/>
      <c r="FPT71" s="131"/>
      <c r="FPU71" s="131"/>
      <c r="FPV71" s="131"/>
      <c r="FPW71" s="131"/>
      <c r="FPX71" s="131"/>
      <c r="FPY71" s="131"/>
      <c r="FPZ71" s="131"/>
      <c r="FQA71" s="131"/>
      <c r="FQB71" s="131"/>
      <c r="FQC71" s="131"/>
      <c r="FQD71" s="131"/>
      <c r="FQE71" s="131"/>
      <c r="FQF71" s="131"/>
      <c r="FQG71" s="131"/>
      <c r="FQH71" s="131"/>
      <c r="FQI71" s="131"/>
      <c r="FQJ71" s="131"/>
      <c r="FQK71" s="131"/>
      <c r="FQL71" s="131"/>
      <c r="FQM71" s="131"/>
      <c r="FQN71" s="131"/>
      <c r="FQO71" s="131"/>
      <c r="FQP71" s="131"/>
      <c r="FQQ71" s="131"/>
      <c r="FQR71" s="131"/>
      <c r="FQS71" s="131"/>
      <c r="FQT71" s="131"/>
      <c r="FQU71" s="131"/>
      <c r="FQV71" s="131"/>
      <c r="FQW71" s="131"/>
      <c r="FQX71" s="131"/>
      <c r="FQY71" s="131"/>
      <c r="FQZ71" s="131"/>
      <c r="FRA71" s="131"/>
      <c r="FRB71" s="131"/>
      <c r="FRC71" s="131"/>
      <c r="FRD71" s="131"/>
      <c r="FRE71" s="131"/>
      <c r="FRF71" s="131"/>
      <c r="FRG71" s="131"/>
      <c r="FRH71" s="131"/>
      <c r="FRI71" s="131"/>
      <c r="FRJ71" s="131"/>
      <c r="FRK71" s="131"/>
      <c r="FRL71" s="131"/>
      <c r="FRM71" s="131"/>
      <c r="FRN71" s="131"/>
      <c r="FRO71" s="131"/>
      <c r="FRP71" s="131"/>
      <c r="FRQ71" s="131"/>
      <c r="FRR71" s="131"/>
      <c r="FRS71" s="131"/>
      <c r="FRT71" s="131"/>
      <c r="FRU71" s="131"/>
      <c r="FRV71" s="131"/>
      <c r="FRW71" s="131"/>
      <c r="FRX71" s="131"/>
      <c r="FRY71" s="131"/>
      <c r="FRZ71" s="131"/>
      <c r="FSA71" s="131"/>
      <c r="FSB71" s="131"/>
      <c r="FSC71" s="131"/>
      <c r="FSD71" s="131"/>
      <c r="FSE71" s="131"/>
      <c r="FSF71" s="131"/>
      <c r="FSG71" s="131"/>
      <c r="FSH71" s="131"/>
      <c r="FSI71" s="131"/>
      <c r="FSJ71" s="131"/>
      <c r="FSK71" s="131"/>
      <c r="FSL71" s="131"/>
      <c r="FSM71" s="131"/>
      <c r="FSN71" s="131"/>
      <c r="FSO71" s="131"/>
      <c r="FSP71" s="131"/>
      <c r="FSQ71" s="131"/>
      <c r="FSR71" s="131"/>
      <c r="FSS71" s="131"/>
      <c r="FST71" s="131"/>
      <c r="FSU71" s="131"/>
      <c r="FSV71" s="131"/>
      <c r="FSW71" s="131"/>
      <c r="FSX71" s="131"/>
      <c r="FSY71" s="131"/>
      <c r="FSZ71" s="131"/>
      <c r="FTA71" s="131"/>
      <c r="FTB71" s="131"/>
      <c r="FTC71" s="131"/>
      <c r="FTD71" s="131"/>
      <c r="FTE71" s="131"/>
      <c r="FTF71" s="131"/>
      <c r="FTG71" s="131"/>
      <c r="FTH71" s="131"/>
      <c r="FTI71" s="131"/>
      <c r="FTJ71" s="131"/>
      <c r="FTK71" s="131"/>
      <c r="FTL71" s="131"/>
      <c r="FTM71" s="131"/>
      <c r="FTN71" s="131"/>
      <c r="FTO71" s="131"/>
      <c r="FTP71" s="131"/>
      <c r="FTQ71" s="131"/>
      <c r="FTR71" s="131"/>
      <c r="FTS71" s="131"/>
      <c r="FTT71" s="131"/>
      <c r="FTU71" s="131"/>
      <c r="FTV71" s="131"/>
      <c r="FTW71" s="131"/>
      <c r="FTX71" s="131"/>
      <c r="FTY71" s="131"/>
      <c r="FTZ71" s="131"/>
      <c r="FUA71" s="131"/>
      <c r="FUB71" s="131"/>
      <c r="FUC71" s="131"/>
      <c r="FUD71" s="131"/>
      <c r="FUE71" s="131"/>
      <c r="FUF71" s="131"/>
      <c r="FUG71" s="131"/>
      <c r="FUH71" s="131"/>
      <c r="FUI71" s="131"/>
      <c r="FUJ71" s="131"/>
      <c r="FUK71" s="131"/>
      <c r="FUL71" s="131"/>
      <c r="FUM71" s="131"/>
      <c r="FUN71" s="131"/>
      <c r="FUO71" s="131"/>
      <c r="FUP71" s="131"/>
      <c r="FUQ71" s="131"/>
      <c r="FUR71" s="131"/>
      <c r="FUS71" s="131"/>
      <c r="FUT71" s="131"/>
      <c r="FUU71" s="131"/>
      <c r="FUV71" s="131"/>
      <c r="FUW71" s="131"/>
      <c r="FUX71" s="131"/>
      <c r="FUY71" s="131"/>
      <c r="FUZ71" s="131"/>
      <c r="FVA71" s="131"/>
      <c r="FVB71" s="131"/>
      <c r="FVC71" s="131"/>
      <c r="FVD71" s="131"/>
      <c r="FVE71" s="131"/>
      <c r="FVF71" s="131"/>
      <c r="FVG71" s="131"/>
      <c r="FVH71" s="131"/>
      <c r="FVI71" s="131"/>
      <c r="FVJ71" s="131"/>
      <c r="FVK71" s="131"/>
      <c r="FVL71" s="131"/>
      <c r="FVM71" s="131"/>
      <c r="FVN71" s="131"/>
      <c r="FVO71" s="131"/>
      <c r="FVP71" s="131"/>
      <c r="FVQ71" s="131"/>
      <c r="FVR71" s="131"/>
      <c r="FVS71" s="131"/>
      <c r="FVT71" s="131"/>
      <c r="FVU71" s="131"/>
      <c r="FVV71" s="131"/>
      <c r="FVW71" s="131"/>
      <c r="FVX71" s="131"/>
      <c r="FVY71" s="131"/>
      <c r="FVZ71" s="131"/>
      <c r="FWA71" s="131"/>
      <c r="FWB71" s="131"/>
      <c r="FWC71" s="131"/>
      <c r="FWD71" s="131"/>
      <c r="FWE71" s="131"/>
      <c r="FWF71" s="131"/>
      <c r="FWG71" s="131"/>
      <c r="FWH71" s="131"/>
      <c r="FWI71" s="131"/>
      <c r="FWJ71" s="131"/>
      <c r="FWK71" s="131"/>
      <c r="FWL71" s="131"/>
      <c r="FWM71" s="131"/>
      <c r="FWN71" s="131"/>
      <c r="FWO71" s="131"/>
      <c r="FWP71" s="131"/>
      <c r="FWQ71" s="131"/>
      <c r="FWR71" s="131"/>
      <c r="FWS71" s="131"/>
      <c r="FWT71" s="131"/>
      <c r="FWU71" s="131"/>
      <c r="FWV71" s="131"/>
      <c r="FWW71" s="131"/>
      <c r="FWX71" s="131"/>
      <c r="FWY71" s="131"/>
      <c r="FWZ71" s="131"/>
      <c r="FXA71" s="131"/>
      <c r="FXB71" s="131"/>
      <c r="FXC71" s="131"/>
      <c r="FXD71" s="131"/>
      <c r="FXE71" s="131"/>
      <c r="FXF71" s="131"/>
      <c r="FXG71" s="131"/>
      <c r="FXH71" s="131"/>
      <c r="FXI71" s="131"/>
      <c r="FXJ71" s="131"/>
      <c r="FXK71" s="131"/>
      <c r="FXL71" s="131"/>
      <c r="FXM71" s="131"/>
      <c r="FXN71" s="131"/>
      <c r="FXO71" s="131"/>
      <c r="FXP71" s="131"/>
      <c r="FXQ71" s="131"/>
      <c r="FXR71" s="131"/>
      <c r="FXS71" s="131"/>
      <c r="FXT71" s="131"/>
      <c r="FXU71" s="131"/>
      <c r="FXV71" s="131"/>
      <c r="FXW71" s="131"/>
      <c r="FXX71" s="131"/>
      <c r="FXY71" s="131"/>
      <c r="FXZ71" s="131"/>
      <c r="FYA71" s="131"/>
      <c r="FYB71" s="131"/>
      <c r="FYC71" s="131"/>
      <c r="FYD71" s="131"/>
      <c r="FYE71" s="131"/>
      <c r="FYF71" s="131"/>
      <c r="FYG71" s="131"/>
      <c r="FYH71" s="131"/>
      <c r="FYI71" s="131"/>
      <c r="FYJ71" s="131"/>
      <c r="FYK71" s="131"/>
      <c r="FYL71" s="131"/>
      <c r="FYM71" s="131"/>
      <c r="FYN71" s="131"/>
      <c r="FYO71" s="131"/>
      <c r="FYP71" s="131"/>
      <c r="FYQ71" s="131"/>
      <c r="FYR71" s="131"/>
      <c r="FYS71" s="131"/>
      <c r="FYT71" s="131"/>
      <c r="FYU71" s="131"/>
      <c r="FYV71" s="131"/>
      <c r="FYW71" s="131"/>
      <c r="FYX71" s="131"/>
      <c r="FYY71" s="131"/>
      <c r="FYZ71" s="131"/>
      <c r="FZA71" s="131"/>
      <c r="FZB71" s="131"/>
      <c r="FZC71" s="131"/>
      <c r="FZD71" s="131"/>
      <c r="FZE71" s="131"/>
      <c r="FZF71" s="131"/>
      <c r="FZG71" s="131"/>
      <c r="FZH71" s="131"/>
      <c r="FZI71" s="131"/>
      <c r="FZJ71" s="131"/>
      <c r="FZK71" s="131"/>
      <c r="FZL71" s="131"/>
      <c r="FZM71" s="131"/>
      <c r="FZN71" s="131"/>
      <c r="FZO71" s="131"/>
      <c r="FZP71" s="131"/>
      <c r="FZQ71" s="131"/>
      <c r="FZR71" s="131"/>
      <c r="FZS71" s="131"/>
      <c r="FZT71" s="131"/>
      <c r="FZU71" s="131"/>
      <c r="FZV71" s="131"/>
      <c r="FZW71" s="131"/>
      <c r="FZX71" s="131"/>
      <c r="FZY71" s="131"/>
      <c r="FZZ71" s="131"/>
      <c r="GAA71" s="131"/>
      <c r="GAB71" s="131"/>
      <c r="GAC71" s="131"/>
      <c r="GAD71" s="131"/>
      <c r="GAE71" s="131"/>
      <c r="GAF71" s="131"/>
      <c r="GAG71" s="131"/>
      <c r="GAH71" s="131"/>
      <c r="GAI71" s="131"/>
      <c r="GAJ71" s="131"/>
      <c r="GAK71" s="131"/>
      <c r="GAL71" s="131"/>
      <c r="GAM71" s="131"/>
      <c r="GAN71" s="131"/>
      <c r="GAO71" s="131"/>
      <c r="GAP71" s="131"/>
      <c r="GAQ71" s="131"/>
      <c r="GAR71" s="131"/>
      <c r="GAS71" s="131"/>
      <c r="GAT71" s="131"/>
      <c r="GAU71" s="131"/>
      <c r="GAV71" s="131"/>
      <c r="GAW71" s="131"/>
      <c r="GAX71" s="131"/>
      <c r="GAY71" s="131"/>
      <c r="GAZ71" s="131"/>
      <c r="GBA71" s="131"/>
      <c r="GBB71" s="131"/>
      <c r="GBC71" s="131"/>
      <c r="GBD71" s="131"/>
      <c r="GBE71" s="131"/>
      <c r="GBF71" s="131"/>
      <c r="GBG71" s="131"/>
      <c r="GBH71" s="131"/>
      <c r="GBI71" s="131"/>
      <c r="GBJ71" s="131"/>
      <c r="GBK71" s="131"/>
      <c r="GBL71" s="131"/>
      <c r="GBM71" s="131"/>
      <c r="GBN71" s="131"/>
      <c r="GBO71" s="131"/>
      <c r="GBP71" s="131"/>
      <c r="GBQ71" s="131"/>
      <c r="GBR71" s="131"/>
      <c r="GBS71" s="131"/>
      <c r="GBT71" s="131"/>
      <c r="GBU71" s="131"/>
      <c r="GBV71" s="131"/>
      <c r="GBW71" s="131"/>
      <c r="GBX71" s="131"/>
      <c r="GBY71" s="131"/>
      <c r="GBZ71" s="131"/>
      <c r="GCA71" s="131"/>
      <c r="GCB71" s="131"/>
      <c r="GCC71" s="131"/>
      <c r="GCD71" s="131"/>
      <c r="GCE71" s="131"/>
      <c r="GCF71" s="131"/>
      <c r="GCG71" s="131"/>
      <c r="GCH71" s="131"/>
      <c r="GCI71" s="131"/>
      <c r="GCJ71" s="131"/>
      <c r="GCK71" s="131"/>
      <c r="GCL71" s="131"/>
      <c r="GCM71" s="131"/>
      <c r="GCN71" s="131"/>
      <c r="GCO71" s="131"/>
      <c r="GCP71" s="131"/>
      <c r="GCQ71" s="131"/>
      <c r="GCR71" s="131"/>
      <c r="GCS71" s="131"/>
      <c r="GCT71" s="131"/>
      <c r="GCU71" s="131"/>
      <c r="GCV71" s="131"/>
      <c r="GCW71" s="131"/>
      <c r="GCX71" s="131"/>
      <c r="GCY71" s="131"/>
      <c r="GCZ71" s="131"/>
      <c r="GDA71" s="131"/>
      <c r="GDB71" s="131"/>
      <c r="GDC71" s="131"/>
      <c r="GDD71" s="131"/>
      <c r="GDE71" s="131"/>
      <c r="GDF71" s="131"/>
      <c r="GDG71" s="131"/>
      <c r="GDH71" s="131"/>
      <c r="GDI71" s="131"/>
      <c r="GDJ71" s="131"/>
      <c r="GDK71" s="131"/>
      <c r="GDL71" s="131"/>
      <c r="GDM71" s="131"/>
      <c r="GDN71" s="131"/>
      <c r="GDO71" s="131"/>
      <c r="GDP71" s="131"/>
      <c r="GDQ71" s="131"/>
      <c r="GDR71" s="131"/>
      <c r="GDS71" s="131"/>
      <c r="GDT71" s="131"/>
      <c r="GDU71" s="131"/>
      <c r="GDV71" s="131"/>
      <c r="GDW71" s="131"/>
      <c r="GDX71" s="131"/>
      <c r="GDY71" s="131"/>
      <c r="GDZ71" s="131"/>
      <c r="GEA71" s="131"/>
      <c r="GEB71" s="131"/>
      <c r="GEC71" s="131"/>
      <c r="GED71" s="131"/>
      <c r="GEE71" s="131"/>
      <c r="GEF71" s="131"/>
      <c r="GEG71" s="131"/>
      <c r="GEH71" s="131"/>
      <c r="GEI71" s="131"/>
      <c r="GEJ71" s="131"/>
      <c r="GEK71" s="131"/>
      <c r="GEL71" s="131"/>
      <c r="GEM71" s="131"/>
      <c r="GEN71" s="131"/>
      <c r="GEO71" s="131"/>
      <c r="GEP71" s="131"/>
      <c r="GEQ71" s="131"/>
      <c r="GER71" s="131"/>
      <c r="GES71" s="131"/>
      <c r="GET71" s="131"/>
      <c r="GEU71" s="131"/>
      <c r="GEV71" s="131"/>
      <c r="GEW71" s="131"/>
      <c r="GEX71" s="131"/>
      <c r="GEY71" s="131"/>
      <c r="GEZ71" s="131"/>
      <c r="GFA71" s="131"/>
      <c r="GFB71" s="131"/>
      <c r="GFC71" s="131"/>
      <c r="GFD71" s="131"/>
      <c r="GFE71" s="131"/>
      <c r="GFF71" s="131"/>
      <c r="GFG71" s="131"/>
      <c r="GFH71" s="131"/>
      <c r="GFI71" s="131"/>
      <c r="GFJ71" s="131"/>
      <c r="GFK71" s="131"/>
      <c r="GFL71" s="131"/>
      <c r="GFM71" s="131"/>
      <c r="GFN71" s="131"/>
      <c r="GFO71" s="131"/>
      <c r="GFP71" s="131"/>
      <c r="GFQ71" s="131"/>
      <c r="GFR71" s="131"/>
      <c r="GFS71" s="131"/>
      <c r="GFT71" s="131"/>
      <c r="GFU71" s="131"/>
      <c r="GFV71" s="131"/>
      <c r="GFW71" s="131"/>
      <c r="GFX71" s="131"/>
      <c r="GFY71" s="131"/>
      <c r="GFZ71" s="131"/>
      <c r="GGA71" s="131"/>
      <c r="GGB71" s="131"/>
      <c r="GGC71" s="131"/>
      <c r="GGD71" s="131"/>
      <c r="GGE71" s="131"/>
      <c r="GGF71" s="131"/>
      <c r="GGG71" s="131"/>
      <c r="GGH71" s="131"/>
      <c r="GGI71" s="131"/>
      <c r="GGJ71" s="131"/>
      <c r="GGK71" s="131"/>
      <c r="GGL71" s="131"/>
      <c r="GGM71" s="131"/>
      <c r="GGN71" s="131"/>
      <c r="GGO71" s="131"/>
      <c r="GGP71" s="131"/>
      <c r="GGQ71" s="131"/>
      <c r="GGR71" s="131"/>
      <c r="GGS71" s="131"/>
      <c r="GGT71" s="131"/>
      <c r="GGU71" s="131"/>
      <c r="GGV71" s="131"/>
      <c r="GGW71" s="131"/>
      <c r="GGX71" s="131"/>
      <c r="GGY71" s="131"/>
      <c r="GGZ71" s="131"/>
      <c r="GHA71" s="131"/>
      <c r="GHB71" s="131"/>
      <c r="GHC71" s="131"/>
      <c r="GHD71" s="131"/>
      <c r="GHE71" s="131"/>
      <c r="GHF71" s="131"/>
      <c r="GHG71" s="131"/>
      <c r="GHH71" s="131"/>
      <c r="GHI71" s="131"/>
      <c r="GHJ71" s="131"/>
      <c r="GHK71" s="131"/>
      <c r="GHL71" s="131"/>
      <c r="GHM71" s="131"/>
      <c r="GHN71" s="131"/>
      <c r="GHO71" s="131"/>
      <c r="GHP71" s="131"/>
      <c r="GHQ71" s="131"/>
      <c r="GHR71" s="131"/>
      <c r="GHS71" s="131"/>
      <c r="GHT71" s="131"/>
      <c r="GHU71" s="131"/>
      <c r="GHV71" s="131"/>
      <c r="GHW71" s="131"/>
      <c r="GHX71" s="131"/>
      <c r="GHY71" s="131"/>
      <c r="GHZ71" s="131"/>
      <c r="GIA71" s="131"/>
      <c r="GIB71" s="131"/>
      <c r="GIC71" s="131"/>
      <c r="GID71" s="131"/>
      <c r="GIE71" s="131"/>
      <c r="GIF71" s="131"/>
      <c r="GIG71" s="131"/>
      <c r="GIH71" s="131"/>
      <c r="GII71" s="131"/>
      <c r="GIJ71" s="131"/>
      <c r="GIK71" s="131"/>
      <c r="GIL71" s="131"/>
      <c r="GIM71" s="131"/>
      <c r="GIN71" s="131"/>
      <c r="GIO71" s="131"/>
      <c r="GIP71" s="131"/>
      <c r="GIQ71" s="131"/>
      <c r="GIR71" s="131"/>
      <c r="GIS71" s="131"/>
      <c r="GIT71" s="131"/>
      <c r="GIU71" s="131"/>
      <c r="GIV71" s="131"/>
      <c r="GIW71" s="131"/>
      <c r="GIX71" s="131"/>
      <c r="GIY71" s="131"/>
      <c r="GIZ71" s="131"/>
      <c r="GJA71" s="131"/>
      <c r="GJB71" s="131"/>
      <c r="GJC71" s="131"/>
      <c r="GJD71" s="131"/>
      <c r="GJE71" s="131"/>
      <c r="GJF71" s="131"/>
      <c r="GJG71" s="131"/>
      <c r="GJH71" s="131"/>
      <c r="GJI71" s="131"/>
      <c r="GJJ71" s="131"/>
      <c r="GJK71" s="131"/>
      <c r="GJL71" s="131"/>
      <c r="GJM71" s="131"/>
      <c r="GJN71" s="131"/>
      <c r="GJO71" s="131"/>
      <c r="GJP71" s="131"/>
      <c r="GJQ71" s="131"/>
      <c r="GJR71" s="131"/>
      <c r="GJS71" s="131"/>
      <c r="GJT71" s="131"/>
      <c r="GJU71" s="131"/>
      <c r="GJV71" s="131"/>
      <c r="GJW71" s="131"/>
      <c r="GJX71" s="131"/>
      <c r="GJY71" s="131"/>
      <c r="GJZ71" s="131"/>
      <c r="GKA71" s="131"/>
      <c r="GKB71" s="131"/>
      <c r="GKC71" s="131"/>
      <c r="GKD71" s="131"/>
      <c r="GKE71" s="131"/>
      <c r="GKF71" s="131"/>
      <c r="GKG71" s="131"/>
      <c r="GKH71" s="131"/>
      <c r="GKI71" s="131"/>
      <c r="GKJ71" s="131"/>
      <c r="GKK71" s="131"/>
      <c r="GKL71" s="131"/>
      <c r="GKM71" s="131"/>
      <c r="GKN71" s="131"/>
      <c r="GKO71" s="131"/>
      <c r="GKP71" s="131"/>
      <c r="GKQ71" s="131"/>
      <c r="GKR71" s="131"/>
      <c r="GKS71" s="131"/>
      <c r="GKT71" s="131"/>
      <c r="GKU71" s="131"/>
      <c r="GKV71" s="131"/>
      <c r="GKW71" s="131"/>
      <c r="GKX71" s="131"/>
      <c r="GKY71" s="131"/>
      <c r="GKZ71" s="131"/>
      <c r="GLA71" s="131"/>
      <c r="GLB71" s="131"/>
      <c r="GLC71" s="131"/>
      <c r="GLD71" s="131"/>
      <c r="GLE71" s="131"/>
      <c r="GLF71" s="131"/>
      <c r="GLG71" s="131"/>
      <c r="GLH71" s="131"/>
      <c r="GLI71" s="131"/>
      <c r="GLJ71" s="131"/>
      <c r="GLK71" s="131"/>
      <c r="GLL71" s="131"/>
      <c r="GLM71" s="131"/>
      <c r="GLN71" s="131"/>
      <c r="GLO71" s="131"/>
      <c r="GLP71" s="131"/>
      <c r="GLQ71" s="131"/>
      <c r="GLR71" s="131"/>
      <c r="GLS71" s="131"/>
      <c r="GLT71" s="131"/>
      <c r="GLU71" s="131"/>
      <c r="GLV71" s="131"/>
      <c r="GLW71" s="131"/>
      <c r="GLX71" s="131"/>
      <c r="GLY71" s="131"/>
      <c r="GLZ71" s="131"/>
      <c r="GMA71" s="131"/>
      <c r="GMB71" s="131"/>
      <c r="GMC71" s="131"/>
      <c r="GMD71" s="131"/>
      <c r="GME71" s="131"/>
      <c r="GMF71" s="131"/>
      <c r="GMG71" s="131"/>
      <c r="GMH71" s="131"/>
      <c r="GMI71" s="131"/>
      <c r="GMJ71" s="131"/>
      <c r="GMK71" s="131"/>
      <c r="GML71" s="131"/>
      <c r="GMM71" s="131"/>
      <c r="GMN71" s="131"/>
      <c r="GMO71" s="131"/>
      <c r="GMP71" s="131"/>
      <c r="GMQ71" s="131"/>
      <c r="GMR71" s="131"/>
      <c r="GMS71" s="131"/>
      <c r="GMT71" s="131"/>
      <c r="GMU71" s="131"/>
      <c r="GMV71" s="131"/>
      <c r="GMW71" s="131"/>
      <c r="GMX71" s="131"/>
      <c r="GMY71" s="131"/>
      <c r="GMZ71" s="131"/>
      <c r="GNA71" s="131"/>
      <c r="GNB71" s="131"/>
      <c r="GNC71" s="131"/>
      <c r="GND71" s="131"/>
      <c r="GNE71" s="131"/>
      <c r="GNF71" s="131"/>
      <c r="GNG71" s="131"/>
      <c r="GNH71" s="131"/>
      <c r="GNI71" s="131"/>
      <c r="GNJ71" s="131"/>
      <c r="GNK71" s="131"/>
      <c r="GNL71" s="131"/>
      <c r="GNM71" s="131"/>
      <c r="GNN71" s="131"/>
      <c r="GNO71" s="131"/>
      <c r="GNP71" s="131"/>
      <c r="GNQ71" s="131"/>
      <c r="GNR71" s="131"/>
      <c r="GNS71" s="131"/>
      <c r="GNT71" s="131"/>
      <c r="GNU71" s="131"/>
      <c r="GNV71" s="131"/>
      <c r="GNW71" s="131"/>
      <c r="GNX71" s="131"/>
      <c r="GNY71" s="131"/>
      <c r="GNZ71" s="131"/>
      <c r="GOA71" s="131"/>
      <c r="GOB71" s="131"/>
      <c r="GOC71" s="131"/>
      <c r="GOD71" s="131"/>
      <c r="GOE71" s="131"/>
      <c r="GOF71" s="131"/>
      <c r="GOG71" s="131"/>
      <c r="GOH71" s="131"/>
      <c r="GOI71" s="131"/>
      <c r="GOJ71" s="131"/>
      <c r="GOK71" s="131"/>
      <c r="GOL71" s="131"/>
      <c r="GOM71" s="131"/>
      <c r="GON71" s="131"/>
      <c r="GOO71" s="131"/>
      <c r="GOP71" s="131"/>
      <c r="GOQ71" s="131"/>
      <c r="GOR71" s="131"/>
      <c r="GOS71" s="131"/>
      <c r="GOT71" s="131"/>
      <c r="GOU71" s="131"/>
      <c r="GOV71" s="131"/>
      <c r="GOW71" s="131"/>
      <c r="GOX71" s="131"/>
      <c r="GOY71" s="131"/>
      <c r="GOZ71" s="131"/>
      <c r="GPA71" s="131"/>
      <c r="GPB71" s="131"/>
      <c r="GPC71" s="131"/>
      <c r="GPD71" s="131"/>
      <c r="GPE71" s="131"/>
      <c r="GPF71" s="131"/>
      <c r="GPG71" s="131"/>
      <c r="GPH71" s="131"/>
      <c r="GPI71" s="131"/>
      <c r="GPJ71" s="131"/>
      <c r="GPK71" s="131"/>
      <c r="GPL71" s="131"/>
      <c r="GPM71" s="131"/>
      <c r="GPN71" s="131"/>
      <c r="GPO71" s="131"/>
      <c r="GPP71" s="131"/>
      <c r="GPQ71" s="131"/>
      <c r="GPR71" s="131"/>
      <c r="GPS71" s="131"/>
      <c r="GPT71" s="131"/>
      <c r="GPU71" s="131"/>
      <c r="GPV71" s="131"/>
      <c r="GPW71" s="131"/>
      <c r="GPX71" s="131"/>
      <c r="GPY71" s="131"/>
      <c r="GPZ71" s="131"/>
      <c r="GQA71" s="131"/>
      <c r="GQB71" s="131"/>
      <c r="GQC71" s="131"/>
      <c r="GQD71" s="131"/>
      <c r="GQE71" s="131"/>
      <c r="GQF71" s="131"/>
      <c r="GQG71" s="131"/>
      <c r="GQH71" s="131"/>
      <c r="GQI71" s="131"/>
      <c r="GQJ71" s="131"/>
      <c r="GQK71" s="131"/>
      <c r="GQL71" s="131"/>
      <c r="GQM71" s="131"/>
      <c r="GQN71" s="131"/>
      <c r="GQO71" s="131"/>
      <c r="GQP71" s="131"/>
      <c r="GQQ71" s="131"/>
      <c r="GQR71" s="131"/>
      <c r="GQS71" s="131"/>
      <c r="GQT71" s="131"/>
      <c r="GQU71" s="131"/>
      <c r="GQV71" s="131"/>
      <c r="GQW71" s="131"/>
      <c r="GQX71" s="131"/>
      <c r="GQY71" s="131"/>
      <c r="GQZ71" s="131"/>
      <c r="GRA71" s="131"/>
      <c r="GRB71" s="131"/>
      <c r="GRC71" s="131"/>
      <c r="GRD71" s="131"/>
      <c r="GRE71" s="131"/>
      <c r="GRF71" s="131"/>
      <c r="GRG71" s="131"/>
      <c r="GRH71" s="131"/>
      <c r="GRI71" s="131"/>
      <c r="GRJ71" s="131"/>
      <c r="GRK71" s="131"/>
      <c r="GRL71" s="131"/>
      <c r="GRM71" s="131"/>
      <c r="GRN71" s="131"/>
      <c r="GRO71" s="131"/>
      <c r="GRP71" s="131"/>
      <c r="GRQ71" s="131"/>
      <c r="GRR71" s="131"/>
      <c r="GRS71" s="131"/>
      <c r="GRT71" s="131"/>
      <c r="GRU71" s="131"/>
      <c r="GRV71" s="131"/>
      <c r="GRW71" s="131"/>
      <c r="GRX71" s="131"/>
      <c r="GRY71" s="131"/>
      <c r="GRZ71" s="131"/>
      <c r="GSA71" s="131"/>
      <c r="GSB71" s="131"/>
      <c r="GSC71" s="131"/>
      <c r="GSD71" s="131"/>
      <c r="GSE71" s="131"/>
      <c r="GSF71" s="131"/>
      <c r="GSG71" s="131"/>
      <c r="GSH71" s="131"/>
      <c r="GSI71" s="131"/>
      <c r="GSJ71" s="131"/>
      <c r="GSK71" s="131"/>
      <c r="GSL71" s="131"/>
      <c r="GSM71" s="131"/>
      <c r="GSN71" s="131"/>
      <c r="GSO71" s="131"/>
      <c r="GSP71" s="131"/>
      <c r="GSQ71" s="131"/>
      <c r="GSR71" s="131"/>
      <c r="GSS71" s="131"/>
      <c r="GST71" s="131"/>
      <c r="GSU71" s="131"/>
      <c r="GSV71" s="131"/>
      <c r="GSW71" s="131"/>
      <c r="GSX71" s="131"/>
      <c r="GSY71" s="131"/>
      <c r="GSZ71" s="131"/>
      <c r="GTA71" s="131"/>
      <c r="GTB71" s="131"/>
      <c r="GTC71" s="131"/>
      <c r="GTD71" s="131"/>
      <c r="GTE71" s="131"/>
      <c r="GTF71" s="131"/>
      <c r="GTG71" s="131"/>
      <c r="GTH71" s="131"/>
      <c r="GTI71" s="131"/>
      <c r="GTJ71" s="131"/>
      <c r="GTK71" s="131"/>
      <c r="GTL71" s="131"/>
      <c r="GTM71" s="131"/>
      <c r="GTN71" s="131"/>
      <c r="GTO71" s="131"/>
      <c r="GTP71" s="131"/>
      <c r="GTQ71" s="131"/>
      <c r="GTR71" s="131"/>
      <c r="GTS71" s="131"/>
      <c r="GTT71" s="131"/>
      <c r="GTU71" s="131"/>
      <c r="GTV71" s="131"/>
      <c r="GTW71" s="131"/>
      <c r="GTX71" s="131"/>
      <c r="GTY71" s="131"/>
      <c r="GTZ71" s="131"/>
      <c r="GUA71" s="131"/>
      <c r="GUB71" s="131"/>
      <c r="GUC71" s="131"/>
      <c r="GUD71" s="131"/>
      <c r="GUE71" s="131"/>
      <c r="GUF71" s="131"/>
      <c r="GUG71" s="131"/>
      <c r="GUH71" s="131"/>
      <c r="GUI71" s="131"/>
      <c r="GUJ71" s="131"/>
      <c r="GUK71" s="131"/>
      <c r="GUL71" s="131"/>
      <c r="GUM71" s="131"/>
      <c r="GUN71" s="131"/>
      <c r="GUO71" s="131"/>
      <c r="GUP71" s="131"/>
      <c r="GUQ71" s="131"/>
      <c r="GUR71" s="131"/>
      <c r="GUS71" s="131"/>
      <c r="GUT71" s="131"/>
      <c r="GUU71" s="131"/>
      <c r="GUV71" s="131"/>
      <c r="GUW71" s="131"/>
      <c r="GUX71" s="131"/>
      <c r="GUY71" s="131"/>
      <c r="GUZ71" s="131"/>
      <c r="GVA71" s="131"/>
      <c r="GVB71" s="131"/>
      <c r="GVC71" s="131"/>
      <c r="GVD71" s="131"/>
      <c r="GVE71" s="131"/>
      <c r="GVF71" s="131"/>
      <c r="GVG71" s="131"/>
      <c r="GVH71" s="131"/>
      <c r="GVI71" s="131"/>
      <c r="GVJ71" s="131"/>
      <c r="GVK71" s="131"/>
      <c r="GVL71" s="131"/>
      <c r="GVM71" s="131"/>
      <c r="GVN71" s="131"/>
      <c r="GVO71" s="131"/>
      <c r="GVP71" s="131"/>
      <c r="GVQ71" s="131"/>
      <c r="GVR71" s="131"/>
      <c r="GVS71" s="131"/>
      <c r="GVT71" s="131"/>
      <c r="GVU71" s="131"/>
      <c r="GVV71" s="131"/>
      <c r="GVW71" s="131"/>
      <c r="GVX71" s="131"/>
      <c r="GVY71" s="131"/>
      <c r="GVZ71" s="131"/>
      <c r="GWA71" s="131"/>
      <c r="GWB71" s="131"/>
      <c r="GWC71" s="131"/>
      <c r="GWD71" s="131"/>
      <c r="GWE71" s="131"/>
      <c r="GWF71" s="131"/>
      <c r="GWG71" s="131"/>
      <c r="GWH71" s="131"/>
      <c r="GWI71" s="131"/>
      <c r="GWJ71" s="131"/>
      <c r="GWK71" s="131"/>
      <c r="GWL71" s="131"/>
      <c r="GWM71" s="131"/>
      <c r="GWN71" s="131"/>
      <c r="GWO71" s="131"/>
      <c r="GWP71" s="131"/>
      <c r="GWQ71" s="131"/>
      <c r="GWR71" s="131"/>
      <c r="GWS71" s="131"/>
      <c r="GWT71" s="131"/>
      <c r="GWU71" s="131"/>
      <c r="GWV71" s="131"/>
      <c r="GWW71" s="131"/>
      <c r="GWX71" s="131"/>
      <c r="GWY71" s="131"/>
      <c r="GWZ71" s="131"/>
      <c r="GXA71" s="131"/>
      <c r="GXB71" s="131"/>
      <c r="GXC71" s="131"/>
      <c r="GXD71" s="131"/>
      <c r="GXE71" s="131"/>
      <c r="GXF71" s="131"/>
      <c r="GXG71" s="131"/>
      <c r="GXH71" s="131"/>
      <c r="GXI71" s="131"/>
      <c r="GXJ71" s="131"/>
      <c r="GXK71" s="131"/>
      <c r="GXL71" s="131"/>
      <c r="GXM71" s="131"/>
      <c r="GXN71" s="131"/>
      <c r="GXO71" s="131"/>
      <c r="GXP71" s="131"/>
      <c r="GXQ71" s="131"/>
      <c r="GXR71" s="131"/>
      <c r="GXS71" s="131"/>
      <c r="GXT71" s="131"/>
      <c r="GXU71" s="131"/>
      <c r="GXV71" s="131"/>
      <c r="GXW71" s="131"/>
      <c r="GXX71" s="131"/>
      <c r="GXY71" s="131"/>
      <c r="GXZ71" s="131"/>
      <c r="GYA71" s="131"/>
      <c r="GYB71" s="131"/>
      <c r="GYC71" s="131"/>
      <c r="GYD71" s="131"/>
      <c r="GYE71" s="131"/>
      <c r="GYF71" s="131"/>
      <c r="GYG71" s="131"/>
      <c r="GYH71" s="131"/>
      <c r="GYI71" s="131"/>
      <c r="GYJ71" s="131"/>
      <c r="GYK71" s="131"/>
      <c r="GYL71" s="131"/>
      <c r="GYM71" s="131"/>
      <c r="GYN71" s="131"/>
      <c r="GYO71" s="131"/>
      <c r="GYP71" s="131"/>
      <c r="GYQ71" s="131"/>
      <c r="GYR71" s="131"/>
      <c r="GYS71" s="131"/>
      <c r="GYT71" s="131"/>
      <c r="GYU71" s="131"/>
      <c r="GYV71" s="131"/>
      <c r="GYW71" s="131"/>
      <c r="GYX71" s="131"/>
      <c r="GYY71" s="131"/>
      <c r="GYZ71" s="131"/>
      <c r="GZA71" s="131"/>
      <c r="GZB71" s="131"/>
      <c r="GZC71" s="131"/>
      <c r="GZD71" s="131"/>
      <c r="GZE71" s="131"/>
      <c r="GZF71" s="131"/>
      <c r="GZG71" s="131"/>
      <c r="GZH71" s="131"/>
      <c r="GZI71" s="131"/>
      <c r="GZJ71" s="131"/>
      <c r="GZK71" s="131"/>
      <c r="GZL71" s="131"/>
      <c r="GZM71" s="131"/>
      <c r="GZN71" s="131"/>
      <c r="GZO71" s="131"/>
      <c r="GZP71" s="131"/>
      <c r="GZQ71" s="131"/>
      <c r="GZR71" s="131"/>
      <c r="GZS71" s="131"/>
      <c r="GZT71" s="131"/>
      <c r="GZU71" s="131"/>
      <c r="GZV71" s="131"/>
      <c r="GZW71" s="131"/>
      <c r="GZX71" s="131"/>
      <c r="GZY71" s="131"/>
      <c r="GZZ71" s="131"/>
      <c r="HAA71" s="131"/>
      <c r="HAB71" s="131"/>
      <c r="HAC71" s="131"/>
      <c r="HAD71" s="131"/>
      <c r="HAE71" s="131"/>
      <c r="HAF71" s="131"/>
      <c r="HAG71" s="131"/>
      <c r="HAH71" s="131"/>
      <c r="HAI71" s="131"/>
      <c r="HAJ71" s="131"/>
      <c r="HAK71" s="131"/>
      <c r="HAL71" s="131"/>
      <c r="HAM71" s="131"/>
      <c r="HAN71" s="131"/>
      <c r="HAO71" s="131"/>
      <c r="HAP71" s="131"/>
      <c r="HAQ71" s="131"/>
      <c r="HAR71" s="131"/>
      <c r="HAS71" s="131"/>
      <c r="HAT71" s="131"/>
      <c r="HAU71" s="131"/>
      <c r="HAV71" s="131"/>
      <c r="HAW71" s="131"/>
      <c r="HAX71" s="131"/>
      <c r="HAY71" s="131"/>
      <c r="HAZ71" s="131"/>
      <c r="HBA71" s="131"/>
      <c r="HBB71" s="131"/>
      <c r="HBC71" s="131"/>
      <c r="HBD71" s="131"/>
      <c r="HBE71" s="131"/>
      <c r="HBF71" s="131"/>
      <c r="HBG71" s="131"/>
      <c r="HBH71" s="131"/>
      <c r="HBI71" s="131"/>
      <c r="HBJ71" s="131"/>
      <c r="HBK71" s="131"/>
      <c r="HBL71" s="131"/>
      <c r="HBM71" s="131"/>
      <c r="HBN71" s="131"/>
      <c r="HBO71" s="131"/>
      <c r="HBP71" s="131"/>
      <c r="HBQ71" s="131"/>
      <c r="HBR71" s="131"/>
      <c r="HBS71" s="131"/>
      <c r="HBT71" s="131"/>
      <c r="HBU71" s="131"/>
      <c r="HBV71" s="131"/>
      <c r="HBW71" s="131"/>
      <c r="HBX71" s="131"/>
      <c r="HBY71" s="131"/>
      <c r="HBZ71" s="131"/>
      <c r="HCA71" s="131"/>
      <c r="HCB71" s="131"/>
      <c r="HCC71" s="131"/>
      <c r="HCD71" s="131"/>
      <c r="HCE71" s="131"/>
      <c r="HCF71" s="131"/>
      <c r="HCG71" s="131"/>
      <c r="HCH71" s="131"/>
      <c r="HCI71" s="131"/>
      <c r="HCJ71" s="131"/>
      <c r="HCK71" s="131"/>
      <c r="HCL71" s="131"/>
      <c r="HCM71" s="131"/>
      <c r="HCN71" s="131"/>
      <c r="HCO71" s="131"/>
      <c r="HCP71" s="131"/>
      <c r="HCQ71" s="131"/>
      <c r="HCR71" s="131"/>
      <c r="HCS71" s="131"/>
      <c r="HCT71" s="131"/>
      <c r="HCU71" s="131"/>
      <c r="HCV71" s="131"/>
      <c r="HCW71" s="131"/>
      <c r="HCX71" s="131"/>
      <c r="HCY71" s="131"/>
      <c r="HCZ71" s="131"/>
      <c r="HDA71" s="131"/>
      <c r="HDB71" s="131"/>
      <c r="HDC71" s="131"/>
      <c r="HDD71" s="131"/>
      <c r="HDE71" s="131"/>
      <c r="HDF71" s="131"/>
      <c r="HDG71" s="131"/>
      <c r="HDH71" s="131"/>
      <c r="HDI71" s="131"/>
      <c r="HDJ71" s="131"/>
      <c r="HDK71" s="131"/>
      <c r="HDL71" s="131"/>
      <c r="HDM71" s="131"/>
      <c r="HDN71" s="131"/>
      <c r="HDO71" s="131"/>
      <c r="HDP71" s="131"/>
      <c r="HDQ71" s="131"/>
      <c r="HDR71" s="131"/>
      <c r="HDS71" s="131"/>
      <c r="HDT71" s="131"/>
      <c r="HDU71" s="131"/>
      <c r="HDV71" s="131"/>
      <c r="HDW71" s="131"/>
      <c r="HDX71" s="131"/>
      <c r="HDY71" s="131"/>
      <c r="HDZ71" s="131"/>
      <c r="HEA71" s="131"/>
      <c r="HEB71" s="131"/>
      <c r="HEC71" s="131"/>
      <c r="HED71" s="131"/>
      <c r="HEE71" s="131"/>
      <c r="HEF71" s="131"/>
      <c r="HEG71" s="131"/>
      <c r="HEH71" s="131"/>
      <c r="HEI71" s="131"/>
      <c r="HEJ71" s="131"/>
      <c r="HEK71" s="131"/>
      <c r="HEL71" s="131"/>
      <c r="HEM71" s="131"/>
      <c r="HEN71" s="131"/>
      <c r="HEO71" s="131"/>
      <c r="HEP71" s="131"/>
      <c r="HEQ71" s="131"/>
      <c r="HER71" s="131"/>
      <c r="HES71" s="131"/>
      <c r="HET71" s="131"/>
      <c r="HEU71" s="131"/>
      <c r="HEV71" s="131"/>
      <c r="HEW71" s="131"/>
      <c r="HEX71" s="131"/>
      <c r="HEY71" s="131"/>
      <c r="HEZ71" s="131"/>
      <c r="HFA71" s="131"/>
      <c r="HFB71" s="131"/>
      <c r="HFC71" s="131"/>
      <c r="HFD71" s="131"/>
      <c r="HFE71" s="131"/>
      <c r="HFF71" s="131"/>
      <c r="HFG71" s="131"/>
      <c r="HFH71" s="131"/>
      <c r="HFI71" s="131"/>
      <c r="HFJ71" s="131"/>
      <c r="HFK71" s="131"/>
      <c r="HFL71" s="131"/>
      <c r="HFM71" s="131"/>
      <c r="HFN71" s="131"/>
      <c r="HFO71" s="131"/>
      <c r="HFP71" s="131"/>
      <c r="HFQ71" s="131"/>
      <c r="HFR71" s="131"/>
      <c r="HFS71" s="131"/>
      <c r="HFT71" s="131"/>
      <c r="HFU71" s="131"/>
      <c r="HFV71" s="131"/>
      <c r="HFW71" s="131"/>
      <c r="HFX71" s="131"/>
      <c r="HFY71" s="131"/>
      <c r="HFZ71" s="131"/>
      <c r="HGA71" s="131"/>
      <c r="HGB71" s="131"/>
      <c r="HGC71" s="131"/>
      <c r="HGD71" s="131"/>
      <c r="HGE71" s="131"/>
      <c r="HGF71" s="131"/>
      <c r="HGG71" s="131"/>
      <c r="HGH71" s="131"/>
      <c r="HGI71" s="131"/>
      <c r="HGJ71" s="131"/>
      <c r="HGK71" s="131"/>
      <c r="HGL71" s="131"/>
      <c r="HGM71" s="131"/>
      <c r="HGN71" s="131"/>
      <c r="HGO71" s="131"/>
      <c r="HGP71" s="131"/>
      <c r="HGQ71" s="131"/>
      <c r="HGR71" s="131"/>
      <c r="HGS71" s="131"/>
      <c r="HGT71" s="131"/>
      <c r="HGU71" s="131"/>
      <c r="HGV71" s="131"/>
      <c r="HGW71" s="131"/>
      <c r="HGX71" s="131"/>
      <c r="HGY71" s="131"/>
      <c r="HGZ71" s="131"/>
      <c r="HHA71" s="131"/>
      <c r="HHB71" s="131"/>
      <c r="HHC71" s="131"/>
      <c r="HHD71" s="131"/>
      <c r="HHE71" s="131"/>
      <c r="HHF71" s="131"/>
      <c r="HHG71" s="131"/>
      <c r="HHH71" s="131"/>
      <c r="HHI71" s="131"/>
      <c r="HHJ71" s="131"/>
      <c r="HHK71" s="131"/>
      <c r="HHL71" s="131"/>
      <c r="HHM71" s="131"/>
      <c r="HHN71" s="131"/>
      <c r="HHO71" s="131"/>
      <c r="HHP71" s="131"/>
      <c r="HHQ71" s="131"/>
      <c r="HHR71" s="131"/>
      <c r="HHS71" s="131"/>
      <c r="HHT71" s="131"/>
      <c r="HHU71" s="131"/>
      <c r="HHV71" s="131"/>
      <c r="HHW71" s="131"/>
      <c r="HHX71" s="131"/>
      <c r="HHY71" s="131"/>
      <c r="HHZ71" s="131"/>
      <c r="HIA71" s="131"/>
      <c r="HIB71" s="131"/>
      <c r="HIC71" s="131"/>
      <c r="HID71" s="131"/>
      <c r="HIE71" s="131"/>
      <c r="HIF71" s="131"/>
      <c r="HIG71" s="131"/>
      <c r="HIH71" s="131"/>
      <c r="HII71" s="131"/>
      <c r="HIJ71" s="131"/>
      <c r="HIK71" s="131"/>
      <c r="HIL71" s="131"/>
      <c r="HIM71" s="131"/>
      <c r="HIN71" s="131"/>
      <c r="HIO71" s="131"/>
      <c r="HIP71" s="131"/>
      <c r="HIQ71" s="131"/>
      <c r="HIR71" s="131"/>
      <c r="HIS71" s="131"/>
      <c r="HIT71" s="131"/>
      <c r="HIU71" s="131"/>
      <c r="HIV71" s="131"/>
      <c r="HIW71" s="131"/>
      <c r="HIX71" s="131"/>
      <c r="HIY71" s="131"/>
      <c r="HIZ71" s="131"/>
      <c r="HJA71" s="131"/>
      <c r="HJB71" s="131"/>
      <c r="HJC71" s="131"/>
      <c r="HJD71" s="131"/>
      <c r="HJE71" s="131"/>
      <c r="HJF71" s="131"/>
      <c r="HJG71" s="131"/>
      <c r="HJH71" s="131"/>
      <c r="HJI71" s="131"/>
      <c r="HJJ71" s="131"/>
      <c r="HJK71" s="131"/>
      <c r="HJL71" s="131"/>
      <c r="HJM71" s="131"/>
      <c r="HJN71" s="131"/>
      <c r="HJO71" s="131"/>
      <c r="HJP71" s="131"/>
      <c r="HJQ71" s="131"/>
      <c r="HJR71" s="131"/>
      <c r="HJS71" s="131"/>
      <c r="HJT71" s="131"/>
      <c r="HJU71" s="131"/>
      <c r="HJV71" s="131"/>
      <c r="HJW71" s="131"/>
      <c r="HJX71" s="131"/>
      <c r="HJY71" s="131"/>
      <c r="HJZ71" s="131"/>
      <c r="HKA71" s="131"/>
      <c r="HKB71" s="131"/>
      <c r="HKC71" s="131"/>
      <c r="HKD71" s="131"/>
      <c r="HKE71" s="131"/>
      <c r="HKF71" s="131"/>
      <c r="HKG71" s="131"/>
      <c r="HKH71" s="131"/>
      <c r="HKI71" s="131"/>
      <c r="HKJ71" s="131"/>
      <c r="HKK71" s="131"/>
      <c r="HKL71" s="131"/>
      <c r="HKM71" s="131"/>
      <c r="HKN71" s="131"/>
      <c r="HKO71" s="131"/>
      <c r="HKP71" s="131"/>
      <c r="HKQ71" s="131"/>
      <c r="HKR71" s="131"/>
      <c r="HKS71" s="131"/>
      <c r="HKT71" s="131"/>
      <c r="HKU71" s="131"/>
      <c r="HKV71" s="131"/>
      <c r="HKW71" s="131"/>
      <c r="HKX71" s="131"/>
      <c r="HKY71" s="131"/>
      <c r="HKZ71" s="131"/>
      <c r="HLA71" s="131"/>
      <c r="HLB71" s="131"/>
      <c r="HLC71" s="131"/>
      <c r="HLD71" s="131"/>
      <c r="HLE71" s="131"/>
      <c r="HLF71" s="131"/>
      <c r="HLG71" s="131"/>
      <c r="HLH71" s="131"/>
      <c r="HLI71" s="131"/>
      <c r="HLJ71" s="131"/>
      <c r="HLK71" s="131"/>
      <c r="HLL71" s="131"/>
      <c r="HLM71" s="131"/>
      <c r="HLN71" s="131"/>
      <c r="HLO71" s="131"/>
      <c r="HLP71" s="131"/>
      <c r="HLQ71" s="131"/>
      <c r="HLR71" s="131"/>
      <c r="HLS71" s="131"/>
      <c r="HLT71" s="131"/>
      <c r="HLU71" s="131"/>
      <c r="HLV71" s="131"/>
      <c r="HLW71" s="131"/>
      <c r="HLX71" s="131"/>
      <c r="HLY71" s="131"/>
      <c r="HLZ71" s="131"/>
      <c r="HMA71" s="131"/>
      <c r="HMB71" s="131"/>
      <c r="HMC71" s="131"/>
      <c r="HMD71" s="131"/>
      <c r="HME71" s="131"/>
      <c r="HMF71" s="131"/>
      <c r="HMG71" s="131"/>
      <c r="HMH71" s="131"/>
      <c r="HMI71" s="131"/>
      <c r="HMJ71" s="131"/>
      <c r="HMK71" s="131"/>
      <c r="HML71" s="131"/>
      <c r="HMM71" s="131"/>
      <c r="HMN71" s="131"/>
      <c r="HMO71" s="131"/>
      <c r="HMP71" s="131"/>
      <c r="HMQ71" s="131"/>
      <c r="HMR71" s="131"/>
      <c r="HMS71" s="131"/>
      <c r="HMT71" s="131"/>
      <c r="HMU71" s="131"/>
      <c r="HMV71" s="131"/>
      <c r="HMW71" s="131"/>
      <c r="HMX71" s="131"/>
      <c r="HMY71" s="131"/>
      <c r="HMZ71" s="131"/>
      <c r="HNA71" s="131"/>
      <c r="HNB71" s="131"/>
      <c r="HNC71" s="131"/>
      <c r="HND71" s="131"/>
      <c r="HNE71" s="131"/>
      <c r="HNF71" s="131"/>
      <c r="HNG71" s="131"/>
      <c r="HNH71" s="131"/>
      <c r="HNI71" s="131"/>
      <c r="HNJ71" s="131"/>
      <c r="HNK71" s="131"/>
      <c r="HNL71" s="131"/>
      <c r="HNM71" s="131"/>
      <c r="HNN71" s="131"/>
      <c r="HNO71" s="131"/>
      <c r="HNP71" s="131"/>
      <c r="HNQ71" s="131"/>
      <c r="HNR71" s="131"/>
      <c r="HNS71" s="131"/>
      <c r="HNT71" s="131"/>
      <c r="HNU71" s="131"/>
      <c r="HNV71" s="131"/>
      <c r="HNW71" s="131"/>
      <c r="HNX71" s="131"/>
      <c r="HNY71" s="131"/>
      <c r="HNZ71" s="131"/>
      <c r="HOA71" s="131"/>
      <c r="HOB71" s="131"/>
      <c r="HOC71" s="131"/>
      <c r="HOD71" s="131"/>
      <c r="HOE71" s="131"/>
      <c r="HOF71" s="131"/>
      <c r="HOG71" s="131"/>
      <c r="HOH71" s="131"/>
      <c r="HOI71" s="131"/>
      <c r="HOJ71" s="131"/>
      <c r="HOK71" s="131"/>
      <c r="HOL71" s="131"/>
      <c r="HOM71" s="131"/>
      <c r="HON71" s="131"/>
      <c r="HOO71" s="131"/>
      <c r="HOP71" s="131"/>
      <c r="HOQ71" s="131"/>
      <c r="HOR71" s="131"/>
      <c r="HOS71" s="131"/>
      <c r="HOT71" s="131"/>
      <c r="HOU71" s="131"/>
      <c r="HOV71" s="131"/>
      <c r="HOW71" s="131"/>
      <c r="HOX71" s="131"/>
      <c r="HOY71" s="131"/>
      <c r="HOZ71" s="131"/>
      <c r="HPA71" s="131"/>
      <c r="HPB71" s="131"/>
      <c r="HPC71" s="131"/>
      <c r="HPD71" s="131"/>
      <c r="HPE71" s="131"/>
      <c r="HPF71" s="131"/>
      <c r="HPG71" s="131"/>
      <c r="HPH71" s="131"/>
      <c r="HPI71" s="131"/>
      <c r="HPJ71" s="131"/>
      <c r="HPK71" s="131"/>
      <c r="HPL71" s="131"/>
      <c r="HPM71" s="131"/>
      <c r="HPN71" s="131"/>
      <c r="HPO71" s="131"/>
      <c r="HPP71" s="131"/>
      <c r="HPQ71" s="131"/>
      <c r="HPR71" s="131"/>
      <c r="HPS71" s="131"/>
      <c r="HPT71" s="131"/>
      <c r="HPU71" s="131"/>
      <c r="HPV71" s="131"/>
      <c r="HPW71" s="131"/>
      <c r="HPX71" s="131"/>
      <c r="HPY71" s="131"/>
      <c r="HPZ71" s="131"/>
      <c r="HQA71" s="131"/>
      <c r="HQB71" s="131"/>
      <c r="HQC71" s="131"/>
      <c r="HQD71" s="131"/>
      <c r="HQE71" s="131"/>
      <c r="HQF71" s="131"/>
      <c r="HQG71" s="131"/>
      <c r="HQH71" s="131"/>
      <c r="HQI71" s="131"/>
      <c r="HQJ71" s="131"/>
      <c r="HQK71" s="131"/>
      <c r="HQL71" s="131"/>
      <c r="HQM71" s="131"/>
      <c r="HQN71" s="131"/>
      <c r="HQO71" s="131"/>
      <c r="HQP71" s="131"/>
      <c r="HQQ71" s="131"/>
      <c r="HQR71" s="131"/>
      <c r="HQS71" s="131"/>
      <c r="HQT71" s="131"/>
      <c r="HQU71" s="131"/>
      <c r="HQV71" s="131"/>
      <c r="HQW71" s="131"/>
      <c r="HQX71" s="131"/>
      <c r="HQY71" s="131"/>
      <c r="HQZ71" s="131"/>
      <c r="HRA71" s="131"/>
      <c r="HRB71" s="131"/>
      <c r="HRC71" s="131"/>
      <c r="HRD71" s="131"/>
      <c r="HRE71" s="131"/>
      <c r="HRF71" s="131"/>
      <c r="HRG71" s="131"/>
      <c r="HRH71" s="131"/>
      <c r="HRI71" s="131"/>
      <c r="HRJ71" s="131"/>
      <c r="HRK71" s="131"/>
      <c r="HRL71" s="131"/>
      <c r="HRM71" s="131"/>
      <c r="HRN71" s="131"/>
      <c r="HRO71" s="131"/>
      <c r="HRP71" s="131"/>
      <c r="HRQ71" s="131"/>
      <c r="HRR71" s="131"/>
      <c r="HRS71" s="131"/>
      <c r="HRT71" s="131"/>
      <c r="HRU71" s="131"/>
      <c r="HRV71" s="131"/>
      <c r="HRW71" s="131"/>
      <c r="HRX71" s="131"/>
      <c r="HRY71" s="131"/>
      <c r="HRZ71" s="131"/>
      <c r="HSA71" s="131"/>
      <c r="HSB71" s="131"/>
      <c r="HSC71" s="131"/>
      <c r="HSD71" s="131"/>
      <c r="HSE71" s="131"/>
      <c r="HSF71" s="131"/>
      <c r="HSG71" s="131"/>
      <c r="HSH71" s="131"/>
      <c r="HSI71" s="131"/>
      <c r="HSJ71" s="131"/>
      <c r="HSK71" s="131"/>
      <c r="HSL71" s="131"/>
      <c r="HSM71" s="131"/>
      <c r="HSN71" s="131"/>
      <c r="HSO71" s="131"/>
      <c r="HSP71" s="131"/>
      <c r="HSQ71" s="131"/>
      <c r="HSR71" s="131"/>
      <c r="HSS71" s="131"/>
      <c r="HST71" s="131"/>
      <c r="HSU71" s="131"/>
      <c r="HSV71" s="131"/>
      <c r="HSW71" s="131"/>
      <c r="HSX71" s="131"/>
      <c r="HSY71" s="131"/>
      <c r="HSZ71" s="131"/>
      <c r="HTA71" s="131"/>
      <c r="HTB71" s="131"/>
      <c r="HTC71" s="131"/>
      <c r="HTD71" s="131"/>
      <c r="HTE71" s="131"/>
      <c r="HTF71" s="131"/>
      <c r="HTG71" s="131"/>
      <c r="HTH71" s="131"/>
      <c r="HTI71" s="131"/>
      <c r="HTJ71" s="131"/>
      <c r="HTK71" s="131"/>
      <c r="HTL71" s="131"/>
      <c r="HTM71" s="131"/>
      <c r="HTN71" s="131"/>
      <c r="HTO71" s="131"/>
      <c r="HTP71" s="131"/>
      <c r="HTQ71" s="131"/>
      <c r="HTR71" s="131"/>
      <c r="HTS71" s="131"/>
      <c r="HTT71" s="131"/>
      <c r="HTU71" s="131"/>
      <c r="HTV71" s="131"/>
      <c r="HTW71" s="131"/>
      <c r="HTX71" s="131"/>
      <c r="HTY71" s="131"/>
      <c r="HTZ71" s="131"/>
      <c r="HUA71" s="131"/>
      <c r="HUB71" s="131"/>
      <c r="HUC71" s="131"/>
      <c r="HUD71" s="131"/>
      <c r="HUE71" s="131"/>
      <c r="HUF71" s="131"/>
      <c r="HUG71" s="131"/>
      <c r="HUH71" s="131"/>
      <c r="HUI71" s="131"/>
      <c r="HUJ71" s="131"/>
      <c r="HUK71" s="131"/>
      <c r="HUL71" s="131"/>
      <c r="HUM71" s="131"/>
      <c r="HUN71" s="131"/>
      <c r="HUO71" s="131"/>
      <c r="HUP71" s="131"/>
      <c r="HUQ71" s="131"/>
      <c r="HUR71" s="131"/>
      <c r="HUS71" s="131"/>
      <c r="HUT71" s="131"/>
      <c r="HUU71" s="131"/>
      <c r="HUV71" s="131"/>
      <c r="HUW71" s="131"/>
      <c r="HUX71" s="131"/>
      <c r="HUY71" s="131"/>
      <c r="HUZ71" s="131"/>
      <c r="HVA71" s="131"/>
      <c r="HVB71" s="131"/>
      <c r="HVC71" s="131"/>
      <c r="HVD71" s="131"/>
      <c r="HVE71" s="131"/>
      <c r="HVF71" s="131"/>
      <c r="HVG71" s="131"/>
      <c r="HVH71" s="131"/>
      <c r="HVI71" s="131"/>
      <c r="HVJ71" s="131"/>
      <c r="HVK71" s="131"/>
      <c r="HVL71" s="131"/>
      <c r="HVM71" s="131"/>
      <c r="HVN71" s="131"/>
      <c r="HVO71" s="131"/>
      <c r="HVP71" s="131"/>
      <c r="HVQ71" s="131"/>
      <c r="HVR71" s="131"/>
      <c r="HVS71" s="131"/>
      <c r="HVT71" s="131"/>
      <c r="HVU71" s="131"/>
      <c r="HVV71" s="131"/>
      <c r="HVW71" s="131"/>
      <c r="HVX71" s="131"/>
      <c r="HVY71" s="131"/>
      <c r="HVZ71" s="131"/>
      <c r="HWA71" s="131"/>
      <c r="HWB71" s="131"/>
      <c r="HWC71" s="131"/>
      <c r="HWD71" s="131"/>
      <c r="HWE71" s="131"/>
      <c r="HWF71" s="131"/>
      <c r="HWG71" s="131"/>
      <c r="HWH71" s="131"/>
      <c r="HWI71" s="131"/>
      <c r="HWJ71" s="131"/>
      <c r="HWK71" s="131"/>
      <c r="HWL71" s="131"/>
      <c r="HWM71" s="131"/>
      <c r="HWN71" s="131"/>
      <c r="HWO71" s="131"/>
      <c r="HWP71" s="131"/>
      <c r="HWQ71" s="131"/>
      <c r="HWR71" s="131"/>
      <c r="HWS71" s="131"/>
      <c r="HWT71" s="131"/>
      <c r="HWU71" s="131"/>
      <c r="HWV71" s="131"/>
      <c r="HWW71" s="131"/>
      <c r="HWX71" s="131"/>
      <c r="HWY71" s="131"/>
      <c r="HWZ71" s="131"/>
      <c r="HXA71" s="131"/>
      <c r="HXB71" s="131"/>
      <c r="HXC71" s="131"/>
      <c r="HXD71" s="131"/>
      <c r="HXE71" s="131"/>
      <c r="HXF71" s="131"/>
      <c r="HXG71" s="131"/>
      <c r="HXH71" s="131"/>
      <c r="HXI71" s="131"/>
      <c r="HXJ71" s="131"/>
      <c r="HXK71" s="131"/>
      <c r="HXL71" s="131"/>
      <c r="HXM71" s="131"/>
      <c r="HXN71" s="131"/>
      <c r="HXO71" s="131"/>
      <c r="HXP71" s="131"/>
      <c r="HXQ71" s="131"/>
      <c r="HXR71" s="131"/>
      <c r="HXS71" s="131"/>
      <c r="HXT71" s="131"/>
      <c r="HXU71" s="131"/>
      <c r="HXV71" s="131"/>
      <c r="HXW71" s="131"/>
      <c r="HXX71" s="131"/>
      <c r="HXY71" s="131"/>
      <c r="HXZ71" s="131"/>
      <c r="HYA71" s="131"/>
      <c r="HYB71" s="131"/>
      <c r="HYC71" s="131"/>
      <c r="HYD71" s="131"/>
      <c r="HYE71" s="131"/>
      <c r="HYF71" s="131"/>
      <c r="HYG71" s="131"/>
      <c r="HYH71" s="131"/>
      <c r="HYI71" s="131"/>
      <c r="HYJ71" s="131"/>
      <c r="HYK71" s="131"/>
      <c r="HYL71" s="131"/>
      <c r="HYM71" s="131"/>
      <c r="HYN71" s="131"/>
      <c r="HYO71" s="131"/>
      <c r="HYP71" s="131"/>
      <c r="HYQ71" s="131"/>
      <c r="HYR71" s="131"/>
      <c r="HYS71" s="131"/>
      <c r="HYT71" s="131"/>
      <c r="HYU71" s="131"/>
      <c r="HYV71" s="131"/>
      <c r="HYW71" s="131"/>
      <c r="HYX71" s="131"/>
      <c r="HYY71" s="131"/>
      <c r="HYZ71" s="131"/>
      <c r="HZA71" s="131"/>
      <c r="HZB71" s="131"/>
      <c r="HZC71" s="131"/>
      <c r="HZD71" s="131"/>
      <c r="HZE71" s="131"/>
      <c r="HZF71" s="131"/>
      <c r="HZG71" s="131"/>
      <c r="HZH71" s="131"/>
      <c r="HZI71" s="131"/>
      <c r="HZJ71" s="131"/>
      <c r="HZK71" s="131"/>
      <c r="HZL71" s="131"/>
      <c r="HZM71" s="131"/>
      <c r="HZN71" s="131"/>
      <c r="HZO71" s="131"/>
      <c r="HZP71" s="131"/>
      <c r="HZQ71" s="131"/>
      <c r="HZR71" s="131"/>
      <c r="HZS71" s="131"/>
      <c r="HZT71" s="131"/>
      <c r="HZU71" s="131"/>
      <c r="HZV71" s="131"/>
      <c r="HZW71" s="131"/>
      <c r="HZX71" s="131"/>
      <c r="HZY71" s="131"/>
      <c r="HZZ71" s="131"/>
      <c r="IAA71" s="131"/>
      <c r="IAB71" s="131"/>
      <c r="IAC71" s="131"/>
      <c r="IAD71" s="131"/>
      <c r="IAE71" s="131"/>
      <c r="IAF71" s="131"/>
      <c r="IAG71" s="131"/>
      <c r="IAH71" s="131"/>
      <c r="IAI71" s="131"/>
      <c r="IAJ71" s="131"/>
      <c r="IAK71" s="131"/>
      <c r="IAL71" s="131"/>
      <c r="IAM71" s="131"/>
      <c r="IAN71" s="131"/>
      <c r="IAO71" s="131"/>
      <c r="IAP71" s="131"/>
      <c r="IAQ71" s="131"/>
      <c r="IAR71" s="131"/>
      <c r="IAS71" s="131"/>
      <c r="IAT71" s="131"/>
      <c r="IAU71" s="131"/>
      <c r="IAV71" s="131"/>
      <c r="IAW71" s="131"/>
      <c r="IAX71" s="131"/>
      <c r="IAY71" s="131"/>
      <c r="IAZ71" s="131"/>
      <c r="IBA71" s="131"/>
      <c r="IBB71" s="131"/>
      <c r="IBC71" s="131"/>
      <c r="IBD71" s="131"/>
      <c r="IBE71" s="131"/>
      <c r="IBF71" s="131"/>
      <c r="IBG71" s="131"/>
      <c r="IBH71" s="131"/>
      <c r="IBI71" s="131"/>
      <c r="IBJ71" s="131"/>
      <c r="IBK71" s="131"/>
      <c r="IBL71" s="131"/>
      <c r="IBM71" s="131"/>
      <c r="IBN71" s="131"/>
      <c r="IBO71" s="131"/>
      <c r="IBP71" s="131"/>
      <c r="IBQ71" s="131"/>
      <c r="IBR71" s="131"/>
      <c r="IBS71" s="131"/>
      <c r="IBT71" s="131"/>
      <c r="IBU71" s="131"/>
      <c r="IBV71" s="131"/>
      <c r="IBW71" s="131"/>
      <c r="IBX71" s="131"/>
      <c r="IBY71" s="131"/>
      <c r="IBZ71" s="131"/>
      <c r="ICA71" s="131"/>
      <c r="ICB71" s="131"/>
      <c r="ICC71" s="131"/>
      <c r="ICD71" s="131"/>
      <c r="ICE71" s="131"/>
      <c r="ICF71" s="131"/>
      <c r="ICG71" s="131"/>
      <c r="ICH71" s="131"/>
      <c r="ICI71" s="131"/>
      <c r="ICJ71" s="131"/>
      <c r="ICK71" s="131"/>
      <c r="ICL71" s="131"/>
      <c r="ICM71" s="131"/>
      <c r="ICN71" s="131"/>
      <c r="ICO71" s="131"/>
      <c r="ICP71" s="131"/>
      <c r="ICQ71" s="131"/>
      <c r="ICR71" s="131"/>
      <c r="ICS71" s="131"/>
      <c r="ICT71" s="131"/>
      <c r="ICU71" s="131"/>
      <c r="ICV71" s="131"/>
      <c r="ICW71" s="131"/>
      <c r="ICX71" s="131"/>
      <c r="ICY71" s="131"/>
      <c r="ICZ71" s="131"/>
      <c r="IDA71" s="131"/>
      <c r="IDB71" s="131"/>
      <c r="IDC71" s="131"/>
      <c r="IDD71" s="131"/>
      <c r="IDE71" s="131"/>
      <c r="IDF71" s="131"/>
      <c r="IDG71" s="131"/>
      <c r="IDH71" s="131"/>
      <c r="IDI71" s="131"/>
      <c r="IDJ71" s="131"/>
      <c r="IDK71" s="131"/>
      <c r="IDL71" s="131"/>
      <c r="IDM71" s="131"/>
      <c r="IDN71" s="131"/>
      <c r="IDO71" s="131"/>
      <c r="IDP71" s="131"/>
      <c r="IDQ71" s="131"/>
      <c r="IDR71" s="131"/>
      <c r="IDS71" s="131"/>
      <c r="IDT71" s="131"/>
      <c r="IDU71" s="131"/>
      <c r="IDV71" s="131"/>
      <c r="IDW71" s="131"/>
      <c r="IDX71" s="131"/>
      <c r="IDY71" s="131"/>
      <c r="IDZ71" s="131"/>
      <c r="IEA71" s="131"/>
      <c r="IEB71" s="131"/>
      <c r="IEC71" s="131"/>
      <c r="IED71" s="131"/>
      <c r="IEE71" s="131"/>
      <c r="IEF71" s="131"/>
      <c r="IEG71" s="131"/>
      <c r="IEH71" s="131"/>
      <c r="IEI71" s="131"/>
      <c r="IEJ71" s="131"/>
      <c r="IEK71" s="131"/>
      <c r="IEL71" s="131"/>
      <c r="IEM71" s="131"/>
      <c r="IEN71" s="131"/>
      <c r="IEO71" s="131"/>
      <c r="IEP71" s="131"/>
      <c r="IEQ71" s="131"/>
      <c r="IER71" s="131"/>
      <c r="IES71" s="131"/>
      <c r="IET71" s="131"/>
      <c r="IEU71" s="131"/>
      <c r="IEV71" s="131"/>
      <c r="IEW71" s="131"/>
      <c r="IEX71" s="131"/>
      <c r="IEY71" s="131"/>
      <c r="IEZ71" s="131"/>
      <c r="IFA71" s="131"/>
      <c r="IFB71" s="131"/>
      <c r="IFC71" s="131"/>
      <c r="IFD71" s="131"/>
      <c r="IFE71" s="131"/>
      <c r="IFF71" s="131"/>
      <c r="IFG71" s="131"/>
      <c r="IFH71" s="131"/>
      <c r="IFI71" s="131"/>
      <c r="IFJ71" s="131"/>
      <c r="IFK71" s="131"/>
      <c r="IFL71" s="131"/>
      <c r="IFM71" s="131"/>
      <c r="IFN71" s="131"/>
      <c r="IFO71" s="131"/>
      <c r="IFP71" s="131"/>
      <c r="IFQ71" s="131"/>
      <c r="IFR71" s="131"/>
      <c r="IFS71" s="131"/>
      <c r="IFT71" s="131"/>
      <c r="IFU71" s="131"/>
      <c r="IFV71" s="131"/>
      <c r="IFW71" s="131"/>
      <c r="IFX71" s="131"/>
      <c r="IFY71" s="131"/>
      <c r="IFZ71" s="131"/>
      <c r="IGA71" s="131"/>
      <c r="IGB71" s="131"/>
      <c r="IGC71" s="131"/>
      <c r="IGD71" s="131"/>
      <c r="IGE71" s="131"/>
      <c r="IGF71" s="131"/>
      <c r="IGG71" s="131"/>
      <c r="IGH71" s="131"/>
      <c r="IGI71" s="131"/>
      <c r="IGJ71" s="131"/>
      <c r="IGK71" s="131"/>
      <c r="IGL71" s="131"/>
      <c r="IGM71" s="131"/>
      <c r="IGN71" s="131"/>
      <c r="IGO71" s="131"/>
      <c r="IGP71" s="131"/>
      <c r="IGQ71" s="131"/>
      <c r="IGR71" s="131"/>
      <c r="IGS71" s="131"/>
      <c r="IGT71" s="131"/>
      <c r="IGU71" s="131"/>
      <c r="IGV71" s="131"/>
      <c r="IGW71" s="131"/>
      <c r="IGX71" s="131"/>
      <c r="IGY71" s="131"/>
      <c r="IGZ71" s="131"/>
      <c r="IHA71" s="131"/>
      <c r="IHB71" s="131"/>
      <c r="IHC71" s="131"/>
      <c r="IHD71" s="131"/>
      <c r="IHE71" s="131"/>
      <c r="IHF71" s="131"/>
      <c r="IHG71" s="131"/>
      <c r="IHH71" s="131"/>
      <c r="IHI71" s="131"/>
      <c r="IHJ71" s="131"/>
      <c r="IHK71" s="131"/>
      <c r="IHL71" s="131"/>
      <c r="IHM71" s="131"/>
      <c r="IHN71" s="131"/>
      <c r="IHO71" s="131"/>
      <c r="IHP71" s="131"/>
      <c r="IHQ71" s="131"/>
      <c r="IHR71" s="131"/>
      <c r="IHS71" s="131"/>
      <c r="IHT71" s="131"/>
      <c r="IHU71" s="131"/>
      <c r="IHV71" s="131"/>
      <c r="IHW71" s="131"/>
      <c r="IHX71" s="131"/>
      <c r="IHY71" s="131"/>
      <c r="IHZ71" s="131"/>
      <c r="IIA71" s="131"/>
      <c r="IIB71" s="131"/>
      <c r="IIC71" s="131"/>
      <c r="IID71" s="131"/>
      <c r="IIE71" s="131"/>
      <c r="IIF71" s="131"/>
      <c r="IIG71" s="131"/>
      <c r="IIH71" s="131"/>
      <c r="III71" s="131"/>
      <c r="IIJ71" s="131"/>
      <c r="IIK71" s="131"/>
      <c r="IIL71" s="131"/>
      <c r="IIM71" s="131"/>
      <c r="IIN71" s="131"/>
      <c r="IIO71" s="131"/>
      <c r="IIP71" s="131"/>
      <c r="IIQ71" s="131"/>
      <c r="IIR71" s="131"/>
      <c r="IIS71" s="131"/>
      <c r="IIT71" s="131"/>
      <c r="IIU71" s="131"/>
      <c r="IIV71" s="131"/>
      <c r="IIW71" s="131"/>
      <c r="IIX71" s="131"/>
      <c r="IIY71" s="131"/>
      <c r="IIZ71" s="131"/>
      <c r="IJA71" s="131"/>
      <c r="IJB71" s="131"/>
      <c r="IJC71" s="131"/>
      <c r="IJD71" s="131"/>
      <c r="IJE71" s="131"/>
      <c r="IJF71" s="131"/>
      <c r="IJG71" s="131"/>
      <c r="IJH71" s="131"/>
      <c r="IJI71" s="131"/>
      <c r="IJJ71" s="131"/>
      <c r="IJK71" s="131"/>
      <c r="IJL71" s="131"/>
      <c r="IJM71" s="131"/>
      <c r="IJN71" s="131"/>
      <c r="IJO71" s="131"/>
      <c r="IJP71" s="131"/>
      <c r="IJQ71" s="131"/>
      <c r="IJR71" s="131"/>
      <c r="IJS71" s="131"/>
      <c r="IJT71" s="131"/>
      <c r="IJU71" s="131"/>
      <c r="IJV71" s="131"/>
      <c r="IJW71" s="131"/>
      <c r="IJX71" s="131"/>
      <c r="IJY71" s="131"/>
      <c r="IJZ71" s="131"/>
      <c r="IKA71" s="131"/>
      <c r="IKB71" s="131"/>
      <c r="IKC71" s="131"/>
      <c r="IKD71" s="131"/>
      <c r="IKE71" s="131"/>
      <c r="IKF71" s="131"/>
      <c r="IKG71" s="131"/>
      <c r="IKH71" s="131"/>
      <c r="IKI71" s="131"/>
      <c r="IKJ71" s="131"/>
      <c r="IKK71" s="131"/>
      <c r="IKL71" s="131"/>
      <c r="IKM71" s="131"/>
      <c r="IKN71" s="131"/>
      <c r="IKO71" s="131"/>
      <c r="IKP71" s="131"/>
      <c r="IKQ71" s="131"/>
      <c r="IKR71" s="131"/>
      <c r="IKS71" s="131"/>
      <c r="IKT71" s="131"/>
      <c r="IKU71" s="131"/>
      <c r="IKV71" s="131"/>
      <c r="IKW71" s="131"/>
      <c r="IKX71" s="131"/>
      <c r="IKY71" s="131"/>
      <c r="IKZ71" s="131"/>
      <c r="ILA71" s="131"/>
      <c r="ILB71" s="131"/>
      <c r="ILC71" s="131"/>
      <c r="ILD71" s="131"/>
      <c r="ILE71" s="131"/>
      <c r="ILF71" s="131"/>
      <c r="ILG71" s="131"/>
      <c r="ILH71" s="131"/>
      <c r="ILI71" s="131"/>
      <c r="ILJ71" s="131"/>
      <c r="ILK71" s="131"/>
      <c r="ILL71" s="131"/>
      <c r="ILM71" s="131"/>
      <c r="ILN71" s="131"/>
      <c r="ILO71" s="131"/>
      <c r="ILP71" s="131"/>
      <c r="ILQ71" s="131"/>
      <c r="ILR71" s="131"/>
      <c r="ILS71" s="131"/>
      <c r="ILT71" s="131"/>
      <c r="ILU71" s="131"/>
      <c r="ILV71" s="131"/>
      <c r="ILW71" s="131"/>
      <c r="ILX71" s="131"/>
      <c r="ILY71" s="131"/>
      <c r="ILZ71" s="131"/>
      <c r="IMA71" s="131"/>
      <c r="IMB71" s="131"/>
      <c r="IMC71" s="131"/>
      <c r="IMD71" s="131"/>
      <c r="IME71" s="131"/>
      <c r="IMF71" s="131"/>
      <c r="IMG71" s="131"/>
      <c r="IMH71" s="131"/>
      <c r="IMI71" s="131"/>
      <c r="IMJ71" s="131"/>
      <c r="IMK71" s="131"/>
      <c r="IML71" s="131"/>
      <c r="IMM71" s="131"/>
      <c r="IMN71" s="131"/>
      <c r="IMO71" s="131"/>
      <c r="IMP71" s="131"/>
      <c r="IMQ71" s="131"/>
      <c r="IMR71" s="131"/>
      <c r="IMS71" s="131"/>
      <c r="IMT71" s="131"/>
      <c r="IMU71" s="131"/>
      <c r="IMV71" s="131"/>
      <c r="IMW71" s="131"/>
      <c r="IMX71" s="131"/>
      <c r="IMY71" s="131"/>
      <c r="IMZ71" s="131"/>
      <c r="INA71" s="131"/>
      <c r="INB71" s="131"/>
      <c r="INC71" s="131"/>
      <c r="IND71" s="131"/>
      <c r="INE71" s="131"/>
      <c r="INF71" s="131"/>
      <c r="ING71" s="131"/>
      <c r="INH71" s="131"/>
      <c r="INI71" s="131"/>
      <c r="INJ71" s="131"/>
      <c r="INK71" s="131"/>
      <c r="INL71" s="131"/>
      <c r="INM71" s="131"/>
      <c r="INN71" s="131"/>
      <c r="INO71" s="131"/>
      <c r="INP71" s="131"/>
      <c r="INQ71" s="131"/>
      <c r="INR71" s="131"/>
      <c r="INS71" s="131"/>
      <c r="INT71" s="131"/>
      <c r="INU71" s="131"/>
      <c r="INV71" s="131"/>
      <c r="INW71" s="131"/>
      <c r="INX71" s="131"/>
      <c r="INY71" s="131"/>
      <c r="INZ71" s="131"/>
      <c r="IOA71" s="131"/>
      <c r="IOB71" s="131"/>
      <c r="IOC71" s="131"/>
      <c r="IOD71" s="131"/>
      <c r="IOE71" s="131"/>
      <c r="IOF71" s="131"/>
      <c r="IOG71" s="131"/>
      <c r="IOH71" s="131"/>
      <c r="IOI71" s="131"/>
      <c r="IOJ71" s="131"/>
      <c r="IOK71" s="131"/>
      <c r="IOL71" s="131"/>
      <c r="IOM71" s="131"/>
      <c r="ION71" s="131"/>
      <c r="IOO71" s="131"/>
      <c r="IOP71" s="131"/>
      <c r="IOQ71" s="131"/>
      <c r="IOR71" s="131"/>
      <c r="IOS71" s="131"/>
      <c r="IOT71" s="131"/>
      <c r="IOU71" s="131"/>
      <c r="IOV71" s="131"/>
      <c r="IOW71" s="131"/>
      <c r="IOX71" s="131"/>
      <c r="IOY71" s="131"/>
      <c r="IOZ71" s="131"/>
      <c r="IPA71" s="131"/>
      <c r="IPB71" s="131"/>
      <c r="IPC71" s="131"/>
      <c r="IPD71" s="131"/>
      <c r="IPE71" s="131"/>
      <c r="IPF71" s="131"/>
      <c r="IPG71" s="131"/>
      <c r="IPH71" s="131"/>
      <c r="IPI71" s="131"/>
      <c r="IPJ71" s="131"/>
      <c r="IPK71" s="131"/>
      <c r="IPL71" s="131"/>
      <c r="IPM71" s="131"/>
      <c r="IPN71" s="131"/>
      <c r="IPO71" s="131"/>
      <c r="IPP71" s="131"/>
      <c r="IPQ71" s="131"/>
      <c r="IPR71" s="131"/>
      <c r="IPS71" s="131"/>
      <c r="IPT71" s="131"/>
      <c r="IPU71" s="131"/>
      <c r="IPV71" s="131"/>
      <c r="IPW71" s="131"/>
      <c r="IPX71" s="131"/>
      <c r="IPY71" s="131"/>
      <c r="IPZ71" s="131"/>
      <c r="IQA71" s="131"/>
      <c r="IQB71" s="131"/>
      <c r="IQC71" s="131"/>
      <c r="IQD71" s="131"/>
      <c r="IQE71" s="131"/>
      <c r="IQF71" s="131"/>
      <c r="IQG71" s="131"/>
      <c r="IQH71" s="131"/>
      <c r="IQI71" s="131"/>
      <c r="IQJ71" s="131"/>
      <c r="IQK71" s="131"/>
      <c r="IQL71" s="131"/>
      <c r="IQM71" s="131"/>
      <c r="IQN71" s="131"/>
      <c r="IQO71" s="131"/>
      <c r="IQP71" s="131"/>
      <c r="IQQ71" s="131"/>
      <c r="IQR71" s="131"/>
      <c r="IQS71" s="131"/>
      <c r="IQT71" s="131"/>
      <c r="IQU71" s="131"/>
      <c r="IQV71" s="131"/>
      <c r="IQW71" s="131"/>
      <c r="IQX71" s="131"/>
      <c r="IQY71" s="131"/>
      <c r="IQZ71" s="131"/>
      <c r="IRA71" s="131"/>
      <c r="IRB71" s="131"/>
      <c r="IRC71" s="131"/>
      <c r="IRD71" s="131"/>
      <c r="IRE71" s="131"/>
      <c r="IRF71" s="131"/>
      <c r="IRG71" s="131"/>
      <c r="IRH71" s="131"/>
      <c r="IRI71" s="131"/>
      <c r="IRJ71" s="131"/>
      <c r="IRK71" s="131"/>
      <c r="IRL71" s="131"/>
      <c r="IRM71" s="131"/>
      <c r="IRN71" s="131"/>
      <c r="IRO71" s="131"/>
      <c r="IRP71" s="131"/>
      <c r="IRQ71" s="131"/>
      <c r="IRR71" s="131"/>
      <c r="IRS71" s="131"/>
      <c r="IRT71" s="131"/>
      <c r="IRU71" s="131"/>
      <c r="IRV71" s="131"/>
      <c r="IRW71" s="131"/>
      <c r="IRX71" s="131"/>
      <c r="IRY71" s="131"/>
      <c r="IRZ71" s="131"/>
      <c r="ISA71" s="131"/>
      <c r="ISB71" s="131"/>
      <c r="ISC71" s="131"/>
      <c r="ISD71" s="131"/>
      <c r="ISE71" s="131"/>
      <c r="ISF71" s="131"/>
      <c r="ISG71" s="131"/>
      <c r="ISH71" s="131"/>
      <c r="ISI71" s="131"/>
      <c r="ISJ71" s="131"/>
      <c r="ISK71" s="131"/>
      <c r="ISL71" s="131"/>
      <c r="ISM71" s="131"/>
      <c r="ISN71" s="131"/>
      <c r="ISO71" s="131"/>
      <c r="ISP71" s="131"/>
      <c r="ISQ71" s="131"/>
      <c r="ISR71" s="131"/>
      <c r="ISS71" s="131"/>
      <c r="IST71" s="131"/>
      <c r="ISU71" s="131"/>
      <c r="ISV71" s="131"/>
      <c r="ISW71" s="131"/>
      <c r="ISX71" s="131"/>
      <c r="ISY71" s="131"/>
      <c r="ISZ71" s="131"/>
      <c r="ITA71" s="131"/>
      <c r="ITB71" s="131"/>
      <c r="ITC71" s="131"/>
      <c r="ITD71" s="131"/>
      <c r="ITE71" s="131"/>
      <c r="ITF71" s="131"/>
      <c r="ITG71" s="131"/>
      <c r="ITH71" s="131"/>
      <c r="ITI71" s="131"/>
      <c r="ITJ71" s="131"/>
      <c r="ITK71" s="131"/>
      <c r="ITL71" s="131"/>
      <c r="ITM71" s="131"/>
      <c r="ITN71" s="131"/>
      <c r="ITO71" s="131"/>
      <c r="ITP71" s="131"/>
      <c r="ITQ71" s="131"/>
      <c r="ITR71" s="131"/>
      <c r="ITS71" s="131"/>
      <c r="ITT71" s="131"/>
      <c r="ITU71" s="131"/>
      <c r="ITV71" s="131"/>
      <c r="ITW71" s="131"/>
      <c r="ITX71" s="131"/>
      <c r="ITY71" s="131"/>
      <c r="ITZ71" s="131"/>
      <c r="IUA71" s="131"/>
      <c r="IUB71" s="131"/>
      <c r="IUC71" s="131"/>
      <c r="IUD71" s="131"/>
      <c r="IUE71" s="131"/>
      <c r="IUF71" s="131"/>
      <c r="IUG71" s="131"/>
      <c r="IUH71" s="131"/>
      <c r="IUI71" s="131"/>
      <c r="IUJ71" s="131"/>
      <c r="IUK71" s="131"/>
      <c r="IUL71" s="131"/>
      <c r="IUM71" s="131"/>
      <c r="IUN71" s="131"/>
      <c r="IUO71" s="131"/>
      <c r="IUP71" s="131"/>
      <c r="IUQ71" s="131"/>
      <c r="IUR71" s="131"/>
      <c r="IUS71" s="131"/>
      <c r="IUT71" s="131"/>
      <c r="IUU71" s="131"/>
      <c r="IUV71" s="131"/>
      <c r="IUW71" s="131"/>
      <c r="IUX71" s="131"/>
      <c r="IUY71" s="131"/>
      <c r="IUZ71" s="131"/>
      <c r="IVA71" s="131"/>
      <c r="IVB71" s="131"/>
      <c r="IVC71" s="131"/>
      <c r="IVD71" s="131"/>
      <c r="IVE71" s="131"/>
      <c r="IVF71" s="131"/>
      <c r="IVG71" s="131"/>
      <c r="IVH71" s="131"/>
      <c r="IVI71" s="131"/>
      <c r="IVJ71" s="131"/>
      <c r="IVK71" s="131"/>
      <c r="IVL71" s="131"/>
      <c r="IVM71" s="131"/>
      <c r="IVN71" s="131"/>
      <c r="IVO71" s="131"/>
      <c r="IVP71" s="131"/>
      <c r="IVQ71" s="131"/>
      <c r="IVR71" s="131"/>
      <c r="IVS71" s="131"/>
      <c r="IVT71" s="131"/>
      <c r="IVU71" s="131"/>
      <c r="IVV71" s="131"/>
      <c r="IVW71" s="131"/>
      <c r="IVX71" s="131"/>
      <c r="IVY71" s="131"/>
      <c r="IVZ71" s="131"/>
      <c r="IWA71" s="131"/>
      <c r="IWB71" s="131"/>
      <c r="IWC71" s="131"/>
      <c r="IWD71" s="131"/>
      <c r="IWE71" s="131"/>
      <c r="IWF71" s="131"/>
      <c r="IWG71" s="131"/>
      <c r="IWH71" s="131"/>
      <c r="IWI71" s="131"/>
      <c r="IWJ71" s="131"/>
      <c r="IWK71" s="131"/>
      <c r="IWL71" s="131"/>
      <c r="IWM71" s="131"/>
      <c r="IWN71" s="131"/>
      <c r="IWO71" s="131"/>
      <c r="IWP71" s="131"/>
      <c r="IWQ71" s="131"/>
      <c r="IWR71" s="131"/>
      <c r="IWS71" s="131"/>
      <c r="IWT71" s="131"/>
      <c r="IWU71" s="131"/>
      <c r="IWV71" s="131"/>
      <c r="IWW71" s="131"/>
      <c r="IWX71" s="131"/>
      <c r="IWY71" s="131"/>
      <c r="IWZ71" s="131"/>
      <c r="IXA71" s="131"/>
      <c r="IXB71" s="131"/>
      <c r="IXC71" s="131"/>
      <c r="IXD71" s="131"/>
      <c r="IXE71" s="131"/>
      <c r="IXF71" s="131"/>
      <c r="IXG71" s="131"/>
      <c r="IXH71" s="131"/>
      <c r="IXI71" s="131"/>
      <c r="IXJ71" s="131"/>
      <c r="IXK71" s="131"/>
      <c r="IXL71" s="131"/>
      <c r="IXM71" s="131"/>
      <c r="IXN71" s="131"/>
      <c r="IXO71" s="131"/>
      <c r="IXP71" s="131"/>
      <c r="IXQ71" s="131"/>
      <c r="IXR71" s="131"/>
      <c r="IXS71" s="131"/>
      <c r="IXT71" s="131"/>
      <c r="IXU71" s="131"/>
      <c r="IXV71" s="131"/>
      <c r="IXW71" s="131"/>
      <c r="IXX71" s="131"/>
      <c r="IXY71" s="131"/>
      <c r="IXZ71" s="131"/>
      <c r="IYA71" s="131"/>
      <c r="IYB71" s="131"/>
      <c r="IYC71" s="131"/>
      <c r="IYD71" s="131"/>
      <c r="IYE71" s="131"/>
      <c r="IYF71" s="131"/>
      <c r="IYG71" s="131"/>
      <c r="IYH71" s="131"/>
      <c r="IYI71" s="131"/>
      <c r="IYJ71" s="131"/>
      <c r="IYK71" s="131"/>
      <c r="IYL71" s="131"/>
      <c r="IYM71" s="131"/>
      <c r="IYN71" s="131"/>
      <c r="IYO71" s="131"/>
      <c r="IYP71" s="131"/>
      <c r="IYQ71" s="131"/>
      <c r="IYR71" s="131"/>
      <c r="IYS71" s="131"/>
      <c r="IYT71" s="131"/>
      <c r="IYU71" s="131"/>
      <c r="IYV71" s="131"/>
      <c r="IYW71" s="131"/>
      <c r="IYX71" s="131"/>
      <c r="IYY71" s="131"/>
      <c r="IYZ71" s="131"/>
      <c r="IZA71" s="131"/>
      <c r="IZB71" s="131"/>
      <c r="IZC71" s="131"/>
      <c r="IZD71" s="131"/>
      <c r="IZE71" s="131"/>
      <c r="IZF71" s="131"/>
      <c r="IZG71" s="131"/>
      <c r="IZH71" s="131"/>
      <c r="IZI71" s="131"/>
      <c r="IZJ71" s="131"/>
      <c r="IZK71" s="131"/>
      <c r="IZL71" s="131"/>
      <c r="IZM71" s="131"/>
      <c r="IZN71" s="131"/>
      <c r="IZO71" s="131"/>
      <c r="IZP71" s="131"/>
      <c r="IZQ71" s="131"/>
      <c r="IZR71" s="131"/>
      <c r="IZS71" s="131"/>
      <c r="IZT71" s="131"/>
      <c r="IZU71" s="131"/>
      <c r="IZV71" s="131"/>
      <c r="IZW71" s="131"/>
      <c r="IZX71" s="131"/>
      <c r="IZY71" s="131"/>
      <c r="IZZ71" s="131"/>
      <c r="JAA71" s="131"/>
      <c r="JAB71" s="131"/>
      <c r="JAC71" s="131"/>
      <c r="JAD71" s="131"/>
      <c r="JAE71" s="131"/>
      <c r="JAF71" s="131"/>
      <c r="JAG71" s="131"/>
      <c r="JAH71" s="131"/>
      <c r="JAI71" s="131"/>
      <c r="JAJ71" s="131"/>
      <c r="JAK71" s="131"/>
      <c r="JAL71" s="131"/>
      <c r="JAM71" s="131"/>
      <c r="JAN71" s="131"/>
      <c r="JAO71" s="131"/>
      <c r="JAP71" s="131"/>
      <c r="JAQ71" s="131"/>
      <c r="JAR71" s="131"/>
      <c r="JAS71" s="131"/>
      <c r="JAT71" s="131"/>
      <c r="JAU71" s="131"/>
      <c r="JAV71" s="131"/>
      <c r="JAW71" s="131"/>
      <c r="JAX71" s="131"/>
      <c r="JAY71" s="131"/>
      <c r="JAZ71" s="131"/>
      <c r="JBA71" s="131"/>
      <c r="JBB71" s="131"/>
      <c r="JBC71" s="131"/>
      <c r="JBD71" s="131"/>
      <c r="JBE71" s="131"/>
      <c r="JBF71" s="131"/>
      <c r="JBG71" s="131"/>
      <c r="JBH71" s="131"/>
      <c r="JBI71" s="131"/>
      <c r="JBJ71" s="131"/>
      <c r="JBK71" s="131"/>
      <c r="JBL71" s="131"/>
      <c r="JBM71" s="131"/>
      <c r="JBN71" s="131"/>
      <c r="JBO71" s="131"/>
      <c r="JBP71" s="131"/>
      <c r="JBQ71" s="131"/>
      <c r="JBR71" s="131"/>
      <c r="JBS71" s="131"/>
      <c r="JBT71" s="131"/>
      <c r="JBU71" s="131"/>
      <c r="JBV71" s="131"/>
      <c r="JBW71" s="131"/>
      <c r="JBX71" s="131"/>
      <c r="JBY71" s="131"/>
      <c r="JBZ71" s="131"/>
      <c r="JCA71" s="131"/>
      <c r="JCB71" s="131"/>
      <c r="JCC71" s="131"/>
      <c r="JCD71" s="131"/>
      <c r="JCE71" s="131"/>
      <c r="JCF71" s="131"/>
      <c r="JCG71" s="131"/>
      <c r="JCH71" s="131"/>
      <c r="JCI71" s="131"/>
      <c r="JCJ71" s="131"/>
      <c r="JCK71" s="131"/>
      <c r="JCL71" s="131"/>
      <c r="JCM71" s="131"/>
      <c r="JCN71" s="131"/>
      <c r="JCO71" s="131"/>
      <c r="JCP71" s="131"/>
      <c r="JCQ71" s="131"/>
      <c r="JCR71" s="131"/>
      <c r="JCS71" s="131"/>
      <c r="JCT71" s="131"/>
      <c r="JCU71" s="131"/>
      <c r="JCV71" s="131"/>
      <c r="JCW71" s="131"/>
      <c r="JCX71" s="131"/>
      <c r="JCY71" s="131"/>
      <c r="JCZ71" s="131"/>
      <c r="JDA71" s="131"/>
      <c r="JDB71" s="131"/>
      <c r="JDC71" s="131"/>
      <c r="JDD71" s="131"/>
      <c r="JDE71" s="131"/>
      <c r="JDF71" s="131"/>
      <c r="JDG71" s="131"/>
      <c r="JDH71" s="131"/>
      <c r="JDI71" s="131"/>
      <c r="JDJ71" s="131"/>
      <c r="JDK71" s="131"/>
      <c r="JDL71" s="131"/>
      <c r="JDM71" s="131"/>
      <c r="JDN71" s="131"/>
      <c r="JDO71" s="131"/>
      <c r="JDP71" s="131"/>
      <c r="JDQ71" s="131"/>
      <c r="JDR71" s="131"/>
      <c r="JDS71" s="131"/>
      <c r="JDT71" s="131"/>
      <c r="JDU71" s="131"/>
      <c r="JDV71" s="131"/>
      <c r="JDW71" s="131"/>
      <c r="JDX71" s="131"/>
      <c r="JDY71" s="131"/>
      <c r="JDZ71" s="131"/>
      <c r="JEA71" s="131"/>
      <c r="JEB71" s="131"/>
      <c r="JEC71" s="131"/>
      <c r="JED71" s="131"/>
      <c r="JEE71" s="131"/>
      <c r="JEF71" s="131"/>
      <c r="JEG71" s="131"/>
      <c r="JEH71" s="131"/>
      <c r="JEI71" s="131"/>
      <c r="JEJ71" s="131"/>
      <c r="JEK71" s="131"/>
      <c r="JEL71" s="131"/>
      <c r="JEM71" s="131"/>
      <c r="JEN71" s="131"/>
      <c r="JEO71" s="131"/>
      <c r="JEP71" s="131"/>
      <c r="JEQ71" s="131"/>
      <c r="JER71" s="131"/>
      <c r="JES71" s="131"/>
      <c r="JET71" s="131"/>
      <c r="JEU71" s="131"/>
      <c r="JEV71" s="131"/>
      <c r="JEW71" s="131"/>
      <c r="JEX71" s="131"/>
      <c r="JEY71" s="131"/>
      <c r="JEZ71" s="131"/>
      <c r="JFA71" s="131"/>
      <c r="JFB71" s="131"/>
      <c r="JFC71" s="131"/>
      <c r="JFD71" s="131"/>
      <c r="JFE71" s="131"/>
      <c r="JFF71" s="131"/>
      <c r="JFG71" s="131"/>
      <c r="JFH71" s="131"/>
      <c r="JFI71" s="131"/>
      <c r="JFJ71" s="131"/>
      <c r="JFK71" s="131"/>
      <c r="JFL71" s="131"/>
      <c r="JFM71" s="131"/>
      <c r="JFN71" s="131"/>
      <c r="JFO71" s="131"/>
      <c r="JFP71" s="131"/>
      <c r="JFQ71" s="131"/>
      <c r="JFR71" s="131"/>
      <c r="JFS71" s="131"/>
      <c r="JFT71" s="131"/>
      <c r="JFU71" s="131"/>
      <c r="JFV71" s="131"/>
      <c r="JFW71" s="131"/>
      <c r="JFX71" s="131"/>
      <c r="JFY71" s="131"/>
      <c r="JFZ71" s="131"/>
      <c r="JGA71" s="131"/>
      <c r="JGB71" s="131"/>
      <c r="JGC71" s="131"/>
      <c r="JGD71" s="131"/>
      <c r="JGE71" s="131"/>
      <c r="JGF71" s="131"/>
      <c r="JGG71" s="131"/>
      <c r="JGH71" s="131"/>
      <c r="JGI71" s="131"/>
      <c r="JGJ71" s="131"/>
      <c r="JGK71" s="131"/>
      <c r="JGL71" s="131"/>
      <c r="JGM71" s="131"/>
      <c r="JGN71" s="131"/>
      <c r="JGO71" s="131"/>
      <c r="JGP71" s="131"/>
      <c r="JGQ71" s="131"/>
      <c r="JGR71" s="131"/>
      <c r="JGS71" s="131"/>
      <c r="JGT71" s="131"/>
      <c r="JGU71" s="131"/>
      <c r="JGV71" s="131"/>
      <c r="JGW71" s="131"/>
      <c r="JGX71" s="131"/>
      <c r="JGY71" s="131"/>
      <c r="JGZ71" s="131"/>
      <c r="JHA71" s="131"/>
      <c r="JHB71" s="131"/>
      <c r="JHC71" s="131"/>
      <c r="JHD71" s="131"/>
      <c r="JHE71" s="131"/>
      <c r="JHF71" s="131"/>
      <c r="JHG71" s="131"/>
      <c r="JHH71" s="131"/>
      <c r="JHI71" s="131"/>
      <c r="JHJ71" s="131"/>
      <c r="JHK71" s="131"/>
      <c r="JHL71" s="131"/>
      <c r="JHM71" s="131"/>
      <c r="JHN71" s="131"/>
      <c r="JHO71" s="131"/>
      <c r="JHP71" s="131"/>
      <c r="JHQ71" s="131"/>
      <c r="JHR71" s="131"/>
      <c r="JHS71" s="131"/>
      <c r="JHT71" s="131"/>
      <c r="JHU71" s="131"/>
      <c r="JHV71" s="131"/>
      <c r="JHW71" s="131"/>
      <c r="JHX71" s="131"/>
      <c r="JHY71" s="131"/>
      <c r="JHZ71" s="131"/>
      <c r="JIA71" s="131"/>
      <c r="JIB71" s="131"/>
      <c r="JIC71" s="131"/>
      <c r="JID71" s="131"/>
      <c r="JIE71" s="131"/>
      <c r="JIF71" s="131"/>
      <c r="JIG71" s="131"/>
      <c r="JIH71" s="131"/>
      <c r="JII71" s="131"/>
      <c r="JIJ71" s="131"/>
      <c r="JIK71" s="131"/>
      <c r="JIL71" s="131"/>
      <c r="JIM71" s="131"/>
      <c r="JIN71" s="131"/>
      <c r="JIO71" s="131"/>
      <c r="JIP71" s="131"/>
      <c r="JIQ71" s="131"/>
      <c r="JIR71" s="131"/>
      <c r="JIS71" s="131"/>
      <c r="JIT71" s="131"/>
      <c r="JIU71" s="131"/>
      <c r="JIV71" s="131"/>
      <c r="JIW71" s="131"/>
      <c r="JIX71" s="131"/>
      <c r="JIY71" s="131"/>
      <c r="JIZ71" s="131"/>
      <c r="JJA71" s="131"/>
      <c r="JJB71" s="131"/>
      <c r="JJC71" s="131"/>
      <c r="JJD71" s="131"/>
      <c r="JJE71" s="131"/>
      <c r="JJF71" s="131"/>
      <c r="JJG71" s="131"/>
      <c r="JJH71" s="131"/>
      <c r="JJI71" s="131"/>
      <c r="JJJ71" s="131"/>
      <c r="JJK71" s="131"/>
      <c r="JJL71" s="131"/>
      <c r="JJM71" s="131"/>
      <c r="JJN71" s="131"/>
      <c r="JJO71" s="131"/>
      <c r="JJP71" s="131"/>
      <c r="JJQ71" s="131"/>
      <c r="JJR71" s="131"/>
      <c r="JJS71" s="131"/>
      <c r="JJT71" s="131"/>
      <c r="JJU71" s="131"/>
      <c r="JJV71" s="131"/>
      <c r="JJW71" s="131"/>
      <c r="JJX71" s="131"/>
      <c r="JJY71" s="131"/>
      <c r="JJZ71" s="131"/>
      <c r="JKA71" s="131"/>
      <c r="JKB71" s="131"/>
      <c r="JKC71" s="131"/>
      <c r="JKD71" s="131"/>
      <c r="JKE71" s="131"/>
      <c r="JKF71" s="131"/>
      <c r="JKG71" s="131"/>
      <c r="JKH71" s="131"/>
      <c r="JKI71" s="131"/>
      <c r="JKJ71" s="131"/>
      <c r="JKK71" s="131"/>
      <c r="JKL71" s="131"/>
      <c r="JKM71" s="131"/>
      <c r="JKN71" s="131"/>
      <c r="JKO71" s="131"/>
      <c r="JKP71" s="131"/>
      <c r="JKQ71" s="131"/>
      <c r="JKR71" s="131"/>
      <c r="JKS71" s="131"/>
      <c r="JKT71" s="131"/>
      <c r="JKU71" s="131"/>
      <c r="JKV71" s="131"/>
      <c r="JKW71" s="131"/>
      <c r="JKX71" s="131"/>
      <c r="JKY71" s="131"/>
      <c r="JKZ71" s="131"/>
      <c r="JLA71" s="131"/>
      <c r="JLB71" s="131"/>
      <c r="JLC71" s="131"/>
      <c r="JLD71" s="131"/>
      <c r="JLE71" s="131"/>
      <c r="JLF71" s="131"/>
      <c r="JLG71" s="131"/>
      <c r="JLH71" s="131"/>
      <c r="JLI71" s="131"/>
      <c r="JLJ71" s="131"/>
      <c r="JLK71" s="131"/>
      <c r="JLL71" s="131"/>
      <c r="JLM71" s="131"/>
      <c r="JLN71" s="131"/>
      <c r="JLO71" s="131"/>
      <c r="JLP71" s="131"/>
      <c r="JLQ71" s="131"/>
      <c r="JLR71" s="131"/>
      <c r="JLS71" s="131"/>
      <c r="JLT71" s="131"/>
      <c r="JLU71" s="131"/>
      <c r="JLV71" s="131"/>
      <c r="JLW71" s="131"/>
      <c r="JLX71" s="131"/>
      <c r="JLY71" s="131"/>
      <c r="JLZ71" s="131"/>
      <c r="JMA71" s="131"/>
      <c r="JMB71" s="131"/>
      <c r="JMC71" s="131"/>
      <c r="JMD71" s="131"/>
      <c r="JME71" s="131"/>
      <c r="JMF71" s="131"/>
      <c r="JMG71" s="131"/>
      <c r="JMH71" s="131"/>
      <c r="JMI71" s="131"/>
      <c r="JMJ71" s="131"/>
      <c r="JMK71" s="131"/>
      <c r="JML71" s="131"/>
      <c r="JMM71" s="131"/>
      <c r="JMN71" s="131"/>
      <c r="JMO71" s="131"/>
      <c r="JMP71" s="131"/>
      <c r="JMQ71" s="131"/>
      <c r="JMR71" s="131"/>
      <c r="JMS71" s="131"/>
      <c r="JMT71" s="131"/>
      <c r="JMU71" s="131"/>
      <c r="JMV71" s="131"/>
      <c r="JMW71" s="131"/>
      <c r="JMX71" s="131"/>
      <c r="JMY71" s="131"/>
      <c r="JMZ71" s="131"/>
      <c r="JNA71" s="131"/>
      <c r="JNB71" s="131"/>
      <c r="JNC71" s="131"/>
      <c r="JND71" s="131"/>
      <c r="JNE71" s="131"/>
      <c r="JNF71" s="131"/>
      <c r="JNG71" s="131"/>
      <c r="JNH71" s="131"/>
      <c r="JNI71" s="131"/>
      <c r="JNJ71" s="131"/>
      <c r="JNK71" s="131"/>
      <c r="JNL71" s="131"/>
      <c r="JNM71" s="131"/>
      <c r="JNN71" s="131"/>
      <c r="JNO71" s="131"/>
      <c r="JNP71" s="131"/>
      <c r="JNQ71" s="131"/>
      <c r="JNR71" s="131"/>
      <c r="JNS71" s="131"/>
      <c r="JNT71" s="131"/>
      <c r="JNU71" s="131"/>
      <c r="JNV71" s="131"/>
      <c r="JNW71" s="131"/>
      <c r="JNX71" s="131"/>
      <c r="JNY71" s="131"/>
      <c r="JNZ71" s="131"/>
      <c r="JOA71" s="131"/>
      <c r="JOB71" s="131"/>
      <c r="JOC71" s="131"/>
      <c r="JOD71" s="131"/>
      <c r="JOE71" s="131"/>
      <c r="JOF71" s="131"/>
      <c r="JOG71" s="131"/>
      <c r="JOH71" s="131"/>
      <c r="JOI71" s="131"/>
      <c r="JOJ71" s="131"/>
      <c r="JOK71" s="131"/>
      <c r="JOL71" s="131"/>
      <c r="JOM71" s="131"/>
      <c r="JON71" s="131"/>
      <c r="JOO71" s="131"/>
      <c r="JOP71" s="131"/>
      <c r="JOQ71" s="131"/>
      <c r="JOR71" s="131"/>
      <c r="JOS71" s="131"/>
      <c r="JOT71" s="131"/>
      <c r="JOU71" s="131"/>
      <c r="JOV71" s="131"/>
      <c r="JOW71" s="131"/>
      <c r="JOX71" s="131"/>
      <c r="JOY71" s="131"/>
      <c r="JOZ71" s="131"/>
      <c r="JPA71" s="131"/>
      <c r="JPB71" s="131"/>
      <c r="JPC71" s="131"/>
      <c r="JPD71" s="131"/>
      <c r="JPE71" s="131"/>
      <c r="JPF71" s="131"/>
      <c r="JPG71" s="131"/>
      <c r="JPH71" s="131"/>
      <c r="JPI71" s="131"/>
      <c r="JPJ71" s="131"/>
      <c r="JPK71" s="131"/>
      <c r="JPL71" s="131"/>
      <c r="JPM71" s="131"/>
      <c r="JPN71" s="131"/>
      <c r="JPO71" s="131"/>
      <c r="JPP71" s="131"/>
      <c r="JPQ71" s="131"/>
      <c r="JPR71" s="131"/>
      <c r="JPS71" s="131"/>
      <c r="JPT71" s="131"/>
      <c r="JPU71" s="131"/>
      <c r="JPV71" s="131"/>
      <c r="JPW71" s="131"/>
      <c r="JPX71" s="131"/>
      <c r="JPY71" s="131"/>
      <c r="JPZ71" s="131"/>
      <c r="JQA71" s="131"/>
      <c r="JQB71" s="131"/>
      <c r="JQC71" s="131"/>
      <c r="JQD71" s="131"/>
      <c r="JQE71" s="131"/>
      <c r="JQF71" s="131"/>
      <c r="JQG71" s="131"/>
      <c r="JQH71" s="131"/>
      <c r="JQI71" s="131"/>
      <c r="JQJ71" s="131"/>
      <c r="JQK71" s="131"/>
      <c r="JQL71" s="131"/>
      <c r="JQM71" s="131"/>
      <c r="JQN71" s="131"/>
      <c r="JQO71" s="131"/>
      <c r="JQP71" s="131"/>
      <c r="JQQ71" s="131"/>
      <c r="JQR71" s="131"/>
      <c r="JQS71" s="131"/>
      <c r="JQT71" s="131"/>
      <c r="JQU71" s="131"/>
      <c r="JQV71" s="131"/>
      <c r="JQW71" s="131"/>
      <c r="JQX71" s="131"/>
      <c r="JQY71" s="131"/>
      <c r="JQZ71" s="131"/>
      <c r="JRA71" s="131"/>
      <c r="JRB71" s="131"/>
      <c r="JRC71" s="131"/>
      <c r="JRD71" s="131"/>
      <c r="JRE71" s="131"/>
      <c r="JRF71" s="131"/>
      <c r="JRG71" s="131"/>
      <c r="JRH71" s="131"/>
      <c r="JRI71" s="131"/>
      <c r="JRJ71" s="131"/>
      <c r="JRK71" s="131"/>
      <c r="JRL71" s="131"/>
      <c r="JRM71" s="131"/>
      <c r="JRN71" s="131"/>
      <c r="JRO71" s="131"/>
      <c r="JRP71" s="131"/>
      <c r="JRQ71" s="131"/>
      <c r="JRR71" s="131"/>
      <c r="JRS71" s="131"/>
      <c r="JRT71" s="131"/>
      <c r="JRU71" s="131"/>
      <c r="JRV71" s="131"/>
      <c r="JRW71" s="131"/>
      <c r="JRX71" s="131"/>
      <c r="JRY71" s="131"/>
      <c r="JRZ71" s="131"/>
      <c r="JSA71" s="131"/>
      <c r="JSB71" s="131"/>
      <c r="JSC71" s="131"/>
      <c r="JSD71" s="131"/>
      <c r="JSE71" s="131"/>
      <c r="JSF71" s="131"/>
      <c r="JSG71" s="131"/>
      <c r="JSH71" s="131"/>
      <c r="JSI71" s="131"/>
      <c r="JSJ71" s="131"/>
      <c r="JSK71" s="131"/>
      <c r="JSL71" s="131"/>
      <c r="JSM71" s="131"/>
      <c r="JSN71" s="131"/>
      <c r="JSO71" s="131"/>
      <c r="JSP71" s="131"/>
      <c r="JSQ71" s="131"/>
      <c r="JSR71" s="131"/>
      <c r="JSS71" s="131"/>
      <c r="JST71" s="131"/>
      <c r="JSU71" s="131"/>
      <c r="JSV71" s="131"/>
      <c r="JSW71" s="131"/>
      <c r="JSX71" s="131"/>
      <c r="JSY71" s="131"/>
      <c r="JSZ71" s="131"/>
      <c r="JTA71" s="131"/>
      <c r="JTB71" s="131"/>
      <c r="JTC71" s="131"/>
      <c r="JTD71" s="131"/>
      <c r="JTE71" s="131"/>
      <c r="JTF71" s="131"/>
      <c r="JTG71" s="131"/>
      <c r="JTH71" s="131"/>
      <c r="JTI71" s="131"/>
      <c r="JTJ71" s="131"/>
      <c r="JTK71" s="131"/>
      <c r="JTL71" s="131"/>
      <c r="JTM71" s="131"/>
      <c r="JTN71" s="131"/>
      <c r="JTO71" s="131"/>
      <c r="JTP71" s="131"/>
      <c r="JTQ71" s="131"/>
      <c r="JTR71" s="131"/>
      <c r="JTS71" s="131"/>
      <c r="JTT71" s="131"/>
      <c r="JTU71" s="131"/>
      <c r="JTV71" s="131"/>
      <c r="JTW71" s="131"/>
      <c r="JTX71" s="131"/>
      <c r="JTY71" s="131"/>
      <c r="JTZ71" s="131"/>
      <c r="JUA71" s="131"/>
      <c r="JUB71" s="131"/>
      <c r="JUC71" s="131"/>
      <c r="JUD71" s="131"/>
      <c r="JUE71" s="131"/>
      <c r="JUF71" s="131"/>
      <c r="JUG71" s="131"/>
      <c r="JUH71" s="131"/>
      <c r="JUI71" s="131"/>
      <c r="JUJ71" s="131"/>
      <c r="JUK71" s="131"/>
      <c r="JUL71" s="131"/>
      <c r="JUM71" s="131"/>
      <c r="JUN71" s="131"/>
      <c r="JUO71" s="131"/>
      <c r="JUP71" s="131"/>
      <c r="JUQ71" s="131"/>
      <c r="JUR71" s="131"/>
      <c r="JUS71" s="131"/>
      <c r="JUT71" s="131"/>
      <c r="JUU71" s="131"/>
      <c r="JUV71" s="131"/>
      <c r="JUW71" s="131"/>
      <c r="JUX71" s="131"/>
      <c r="JUY71" s="131"/>
      <c r="JUZ71" s="131"/>
      <c r="JVA71" s="131"/>
      <c r="JVB71" s="131"/>
      <c r="JVC71" s="131"/>
      <c r="JVD71" s="131"/>
      <c r="JVE71" s="131"/>
      <c r="JVF71" s="131"/>
      <c r="JVG71" s="131"/>
      <c r="JVH71" s="131"/>
      <c r="JVI71" s="131"/>
      <c r="JVJ71" s="131"/>
      <c r="JVK71" s="131"/>
      <c r="JVL71" s="131"/>
      <c r="JVM71" s="131"/>
      <c r="JVN71" s="131"/>
      <c r="JVO71" s="131"/>
      <c r="JVP71" s="131"/>
      <c r="JVQ71" s="131"/>
      <c r="JVR71" s="131"/>
      <c r="JVS71" s="131"/>
      <c r="JVT71" s="131"/>
      <c r="JVU71" s="131"/>
      <c r="JVV71" s="131"/>
      <c r="JVW71" s="131"/>
      <c r="JVX71" s="131"/>
      <c r="JVY71" s="131"/>
      <c r="JVZ71" s="131"/>
      <c r="JWA71" s="131"/>
      <c r="JWB71" s="131"/>
      <c r="JWC71" s="131"/>
      <c r="JWD71" s="131"/>
      <c r="JWE71" s="131"/>
      <c r="JWF71" s="131"/>
      <c r="JWG71" s="131"/>
      <c r="JWH71" s="131"/>
      <c r="JWI71" s="131"/>
      <c r="JWJ71" s="131"/>
      <c r="JWK71" s="131"/>
      <c r="JWL71" s="131"/>
      <c r="JWM71" s="131"/>
      <c r="JWN71" s="131"/>
      <c r="JWO71" s="131"/>
      <c r="JWP71" s="131"/>
      <c r="JWQ71" s="131"/>
      <c r="JWR71" s="131"/>
      <c r="JWS71" s="131"/>
      <c r="JWT71" s="131"/>
      <c r="JWU71" s="131"/>
      <c r="JWV71" s="131"/>
      <c r="JWW71" s="131"/>
      <c r="JWX71" s="131"/>
      <c r="JWY71" s="131"/>
      <c r="JWZ71" s="131"/>
      <c r="JXA71" s="131"/>
      <c r="JXB71" s="131"/>
      <c r="JXC71" s="131"/>
      <c r="JXD71" s="131"/>
      <c r="JXE71" s="131"/>
      <c r="JXF71" s="131"/>
      <c r="JXG71" s="131"/>
      <c r="JXH71" s="131"/>
      <c r="JXI71" s="131"/>
      <c r="JXJ71" s="131"/>
      <c r="JXK71" s="131"/>
      <c r="JXL71" s="131"/>
      <c r="JXM71" s="131"/>
      <c r="JXN71" s="131"/>
      <c r="JXO71" s="131"/>
      <c r="JXP71" s="131"/>
      <c r="JXQ71" s="131"/>
      <c r="JXR71" s="131"/>
      <c r="JXS71" s="131"/>
      <c r="JXT71" s="131"/>
      <c r="JXU71" s="131"/>
      <c r="JXV71" s="131"/>
      <c r="JXW71" s="131"/>
      <c r="JXX71" s="131"/>
      <c r="JXY71" s="131"/>
      <c r="JXZ71" s="131"/>
      <c r="JYA71" s="131"/>
      <c r="JYB71" s="131"/>
      <c r="JYC71" s="131"/>
      <c r="JYD71" s="131"/>
      <c r="JYE71" s="131"/>
      <c r="JYF71" s="131"/>
      <c r="JYG71" s="131"/>
      <c r="JYH71" s="131"/>
      <c r="JYI71" s="131"/>
      <c r="JYJ71" s="131"/>
      <c r="JYK71" s="131"/>
      <c r="JYL71" s="131"/>
      <c r="JYM71" s="131"/>
      <c r="JYN71" s="131"/>
      <c r="JYO71" s="131"/>
      <c r="JYP71" s="131"/>
      <c r="JYQ71" s="131"/>
      <c r="JYR71" s="131"/>
      <c r="JYS71" s="131"/>
      <c r="JYT71" s="131"/>
      <c r="JYU71" s="131"/>
      <c r="JYV71" s="131"/>
      <c r="JYW71" s="131"/>
      <c r="JYX71" s="131"/>
      <c r="JYY71" s="131"/>
      <c r="JYZ71" s="131"/>
      <c r="JZA71" s="131"/>
      <c r="JZB71" s="131"/>
      <c r="JZC71" s="131"/>
      <c r="JZD71" s="131"/>
      <c r="JZE71" s="131"/>
      <c r="JZF71" s="131"/>
      <c r="JZG71" s="131"/>
      <c r="JZH71" s="131"/>
      <c r="JZI71" s="131"/>
      <c r="JZJ71" s="131"/>
      <c r="JZK71" s="131"/>
      <c r="JZL71" s="131"/>
      <c r="JZM71" s="131"/>
      <c r="JZN71" s="131"/>
      <c r="JZO71" s="131"/>
      <c r="JZP71" s="131"/>
      <c r="JZQ71" s="131"/>
      <c r="JZR71" s="131"/>
      <c r="JZS71" s="131"/>
      <c r="JZT71" s="131"/>
      <c r="JZU71" s="131"/>
      <c r="JZV71" s="131"/>
      <c r="JZW71" s="131"/>
      <c r="JZX71" s="131"/>
      <c r="JZY71" s="131"/>
      <c r="JZZ71" s="131"/>
      <c r="KAA71" s="131"/>
      <c r="KAB71" s="131"/>
      <c r="KAC71" s="131"/>
      <c r="KAD71" s="131"/>
      <c r="KAE71" s="131"/>
      <c r="KAF71" s="131"/>
      <c r="KAG71" s="131"/>
      <c r="KAH71" s="131"/>
      <c r="KAI71" s="131"/>
      <c r="KAJ71" s="131"/>
      <c r="KAK71" s="131"/>
      <c r="KAL71" s="131"/>
      <c r="KAM71" s="131"/>
      <c r="KAN71" s="131"/>
      <c r="KAO71" s="131"/>
      <c r="KAP71" s="131"/>
      <c r="KAQ71" s="131"/>
      <c r="KAR71" s="131"/>
      <c r="KAS71" s="131"/>
      <c r="KAT71" s="131"/>
      <c r="KAU71" s="131"/>
      <c r="KAV71" s="131"/>
      <c r="KAW71" s="131"/>
      <c r="KAX71" s="131"/>
      <c r="KAY71" s="131"/>
      <c r="KAZ71" s="131"/>
      <c r="KBA71" s="131"/>
      <c r="KBB71" s="131"/>
      <c r="KBC71" s="131"/>
      <c r="KBD71" s="131"/>
      <c r="KBE71" s="131"/>
      <c r="KBF71" s="131"/>
      <c r="KBG71" s="131"/>
      <c r="KBH71" s="131"/>
      <c r="KBI71" s="131"/>
      <c r="KBJ71" s="131"/>
      <c r="KBK71" s="131"/>
      <c r="KBL71" s="131"/>
      <c r="KBM71" s="131"/>
      <c r="KBN71" s="131"/>
      <c r="KBO71" s="131"/>
      <c r="KBP71" s="131"/>
      <c r="KBQ71" s="131"/>
      <c r="KBR71" s="131"/>
      <c r="KBS71" s="131"/>
      <c r="KBT71" s="131"/>
      <c r="KBU71" s="131"/>
      <c r="KBV71" s="131"/>
      <c r="KBW71" s="131"/>
      <c r="KBX71" s="131"/>
      <c r="KBY71" s="131"/>
      <c r="KBZ71" s="131"/>
      <c r="KCA71" s="131"/>
      <c r="KCB71" s="131"/>
      <c r="KCC71" s="131"/>
      <c r="KCD71" s="131"/>
      <c r="KCE71" s="131"/>
      <c r="KCF71" s="131"/>
      <c r="KCG71" s="131"/>
      <c r="KCH71" s="131"/>
      <c r="KCI71" s="131"/>
      <c r="KCJ71" s="131"/>
      <c r="KCK71" s="131"/>
      <c r="KCL71" s="131"/>
      <c r="KCM71" s="131"/>
      <c r="KCN71" s="131"/>
      <c r="KCO71" s="131"/>
      <c r="KCP71" s="131"/>
      <c r="KCQ71" s="131"/>
      <c r="KCR71" s="131"/>
      <c r="KCS71" s="131"/>
      <c r="KCT71" s="131"/>
      <c r="KCU71" s="131"/>
      <c r="KCV71" s="131"/>
      <c r="KCW71" s="131"/>
      <c r="KCX71" s="131"/>
      <c r="KCY71" s="131"/>
      <c r="KCZ71" s="131"/>
      <c r="KDA71" s="131"/>
      <c r="KDB71" s="131"/>
      <c r="KDC71" s="131"/>
      <c r="KDD71" s="131"/>
      <c r="KDE71" s="131"/>
      <c r="KDF71" s="131"/>
      <c r="KDG71" s="131"/>
      <c r="KDH71" s="131"/>
      <c r="KDI71" s="131"/>
      <c r="KDJ71" s="131"/>
      <c r="KDK71" s="131"/>
      <c r="KDL71" s="131"/>
      <c r="KDM71" s="131"/>
      <c r="KDN71" s="131"/>
      <c r="KDO71" s="131"/>
      <c r="KDP71" s="131"/>
      <c r="KDQ71" s="131"/>
      <c r="KDR71" s="131"/>
      <c r="KDS71" s="131"/>
      <c r="KDT71" s="131"/>
      <c r="KDU71" s="131"/>
      <c r="KDV71" s="131"/>
      <c r="KDW71" s="131"/>
      <c r="KDX71" s="131"/>
      <c r="KDY71" s="131"/>
      <c r="KDZ71" s="131"/>
      <c r="KEA71" s="131"/>
      <c r="KEB71" s="131"/>
      <c r="KEC71" s="131"/>
      <c r="KED71" s="131"/>
      <c r="KEE71" s="131"/>
      <c r="KEF71" s="131"/>
      <c r="KEG71" s="131"/>
      <c r="KEH71" s="131"/>
      <c r="KEI71" s="131"/>
      <c r="KEJ71" s="131"/>
      <c r="KEK71" s="131"/>
      <c r="KEL71" s="131"/>
      <c r="KEM71" s="131"/>
      <c r="KEN71" s="131"/>
      <c r="KEO71" s="131"/>
      <c r="KEP71" s="131"/>
      <c r="KEQ71" s="131"/>
      <c r="KER71" s="131"/>
      <c r="KES71" s="131"/>
      <c r="KET71" s="131"/>
      <c r="KEU71" s="131"/>
      <c r="KEV71" s="131"/>
      <c r="KEW71" s="131"/>
      <c r="KEX71" s="131"/>
      <c r="KEY71" s="131"/>
      <c r="KEZ71" s="131"/>
      <c r="KFA71" s="131"/>
      <c r="KFB71" s="131"/>
      <c r="KFC71" s="131"/>
      <c r="KFD71" s="131"/>
      <c r="KFE71" s="131"/>
      <c r="KFF71" s="131"/>
      <c r="KFG71" s="131"/>
      <c r="KFH71" s="131"/>
      <c r="KFI71" s="131"/>
      <c r="KFJ71" s="131"/>
      <c r="KFK71" s="131"/>
      <c r="KFL71" s="131"/>
      <c r="KFM71" s="131"/>
      <c r="KFN71" s="131"/>
      <c r="KFO71" s="131"/>
      <c r="KFP71" s="131"/>
      <c r="KFQ71" s="131"/>
      <c r="KFR71" s="131"/>
      <c r="KFS71" s="131"/>
      <c r="KFT71" s="131"/>
      <c r="KFU71" s="131"/>
      <c r="KFV71" s="131"/>
      <c r="KFW71" s="131"/>
      <c r="KFX71" s="131"/>
      <c r="KFY71" s="131"/>
      <c r="KFZ71" s="131"/>
      <c r="KGA71" s="131"/>
      <c r="KGB71" s="131"/>
      <c r="KGC71" s="131"/>
      <c r="KGD71" s="131"/>
      <c r="KGE71" s="131"/>
      <c r="KGF71" s="131"/>
      <c r="KGG71" s="131"/>
      <c r="KGH71" s="131"/>
      <c r="KGI71" s="131"/>
      <c r="KGJ71" s="131"/>
      <c r="KGK71" s="131"/>
      <c r="KGL71" s="131"/>
      <c r="KGM71" s="131"/>
      <c r="KGN71" s="131"/>
      <c r="KGO71" s="131"/>
      <c r="KGP71" s="131"/>
      <c r="KGQ71" s="131"/>
      <c r="KGR71" s="131"/>
      <c r="KGS71" s="131"/>
      <c r="KGT71" s="131"/>
      <c r="KGU71" s="131"/>
      <c r="KGV71" s="131"/>
      <c r="KGW71" s="131"/>
      <c r="KGX71" s="131"/>
      <c r="KGY71" s="131"/>
      <c r="KGZ71" s="131"/>
      <c r="KHA71" s="131"/>
      <c r="KHB71" s="131"/>
      <c r="KHC71" s="131"/>
      <c r="KHD71" s="131"/>
      <c r="KHE71" s="131"/>
      <c r="KHF71" s="131"/>
      <c r="KHG71" s="131"/>
      <c r="KHH71" s="131"/>
      <c r="KHI71" s="131"/>
      <c r="KHJ71" s="131"/>
      <c r="KHK71" s="131"/>
      <c r="KHL71" s="131"/>
      <c r="KHM71" s="131"/>
      <c r="KHN71" s="131"/>
      <c r="KHO71" s="131"/>
      <c r="KHP71" s="131"/>
      <c r="KHQ71" s="131"/>
      <c r="KHR71" s="131"/>
      <c r="KHS71" s="131"/>
      <c r="KHT71" s="131"/>
      <c r="KHU71" s="131"/>
      <c r="KHV71" s="131"/>
      <c r="KHW71" s="131"/>
      <c r="KHX71" s="131"/>
      <c r="KHY71" s="131"/>
      <c r="KHZ71" s="131"/>
      <c r="KIA71" s="131"/>
      <c r="KIB71" s="131"/>
      <c r="KIC71" s="131"/>
      <c r="KID71" s="131"/>
      <c r="KIE71" s="131"/>
      <c r="KIF71" s="131"/>
      <c r="KIG71" s="131"/>
      <c r="KIH71" s="131"/>
      <c r="KII71" s="131"/>
      <c r="KIJ71" s="131"/>
      <c r="KIK71" s="131"/>
      <c r="KIL71" s="131"/>
      <c r="KIM71" s="131"/>
      <c r="KIN71" s="131"/>
      <c r="KIO71" s="131"/>
      <c r="KIP71" s="131"/>
      <c r="KIQ71" s="131"/>
      <c r="KIR71" s="131"/>
      <c r="KIS71" s="131"/>
      <c r="KIT71" s="131"/>
      <c r="KIU71" s="131"/>
      <c r="KIV71" s="131"/>
      <c r="KIW71" s="131"/>
      <c r="KIX71" s="131"/>
      <c r="KIY71" s="131"/>
      <c r="KIZ71" s="131"/>
      <c r="KJA71" s="131"/>
      <c r="KJB71" s="131"/>
      <c r="KJC71" s="131"/>
      <c r="KJD71" s="131"/>
      <c r="KJE71" s="131"/>
      <c r="KJF71" s="131"/>
      <c r="KJG71" s="131"/>
      <c r="KJH71" s="131"/>
      <c r="KJI71" s="131"/>
      <c r="KJJ71" s="131"/>
      <c r="KJK71" s="131"/>
      <c r="KJL71" s="131"/>
      <c r="KJM71" s="131"/>
      <c r="KJN71" s="131"/>
      <c r="KJO71" s="131"/>
      <c r="KJP71" s="131"/>
      <c r="KJQ71" s="131"/>
      <c r="KJR71" s="131"/>
      <c r="KJS71" s="131"/>
      <c r="KJT71" s="131"/>
      <c r="KJU71" s="131"/>
      <c r="KJV71" s="131"/>
      <c r="KJW71" s="131"/>
      <c r="KJX71" s="131"/>
      <c r="KJY71" s="131"/>
      <c r="KJZ71" s="131"/>
      <c r="KKA71" s="131"/>
      <c r="KKB71" s="131"/>
      <c r="KKC71" s="131"/>
      <c r="KKD71" s="131"/>
      <c r="KKE71" s="131"/>
      <c r="KKF71" s="131"/>
      <c r="KKG71" s="131"/>
      <c r="KKH71" s="131"/>
      <c r="KKI71" s="131"/>
      <c r="KKJ71" s="131"/>
      <c r="KKK71" s="131"/>
      <c r="KKL71" s="131"/>
      <c r="KKM71" s="131"/>
      <c r="KKN71" s="131"/>
      <c r="KKO71" s="131"/>
      <c r="KKP71" s="131"/>
      <c r="KKQ71" s="131"/>
      <c r="KKR71" s="131"/>
      <c r="KKS71" s="131"/>
      <c r="KKT71" s="131"/>
      <c r="KKU71" s="131"/>
      <c r="KKV71" s="131"/>
      <c r="KKW71" s="131"/>
      <c r="KKX71" s="131"/>
      <c r="KKY71" s="131"/>
      <c r="KKZ71" s="131"/>
      <c r="KLA71" s="131"/>
      <c r="KLB71" s="131"/>
      <c r="KLC71" s="131"/>
      <c r="KLD71" s="131"/>
      <c r="KLE71" s="131"/>
      <c r="KLF71" s="131"/>
      <c r="KLG71" s="131"/>
      <c r="KLH71" s="131"/>
      <c r="KLI71" s="131"/>
      <c r="KLJ71" s="131"/>
      <c r="KLK71" s="131"/>
      <c r="KLL71" s="131"/>
      <c r="KLM71" s="131"/>
      <c r="KLN71" s="131"/>
      <c r="KLO71" s="131"/>
      <c r="KLP71" s="131"/>
      <c r="KLQ71" s="131"/>
      <c r="KLR71" s="131"/>
      <c r="KLS71" s="131"/>
      <c r="KLT71" s="131"/>
      <c r="KLU71" s="131"/>
      <c r="KLV71" s="131"/>
      <c r="KLW71" s="131"/>
      <c r="KLX71" s="131"/>
      <c r="KLY71" s="131"/>
      <c r="KLZ71" s="131"/>
      <c r="KMA71" s="131"/>
      <c r="KMB71" s="131"/>
      <c r="KMC71" s="131"/>
      <c r="KMD71" s="131"/>
      <c r="KME71" s="131"/>
      <c r="KMF71" s="131"/>
      <c r="KMG71" s="131"/>
      <c r="KMH71" s="131"/>
      <c r="KMI71" s="131"/>
      <c r="KMJ71" s="131"/>
      <c r="KMK71" s="131"/>
      <c r="KML71" s="131"/>
      <c r="KMM71" s="131"/>
      <c r="KMN71" s="131"/>
      <c r="KMO71" s="131"/>
      <c r="KMP71" s="131"/>
      <c r="KMQ71" s="131"/>
      <c r="KMR71" s="131"/>
      <c r="KMS71" s="131"/>
      <c r="KMT71" s="131"/>
      <c r="KMU71" s="131"/>
      <c r="KMV71" s="131"/>
      <c r="KMW71" s="131"/>
      <c r="KMX71" s="131"/>
      <c r="KMY71" s="131"/>
      <c r="KMZ71" s="131"/>
      <c r="KNA71" s="131"/>
      <c r="KNB71" s="131"/>
      <c r="KNC71" s="131"/>
      <c r="KND71" s="131"/>
      <c r="KNE71" s="131"/>
      <c r="KNF71" s="131"/>
      <c r="KNG71" s="131"/>
      <c r="KNH71" s="131"/>
      <c r="KNI71" s="131"/>
      <c r="KNJ71" s="131"/>
      <c r="KNK71" s="131"/>
      <c r="KNL71" s="131"/>
      <c r="KNM71" s="131"/>
      <c r="KNN71" s="131"/>
      <c r="KNO71" s="131"/>
      <c r="KNP71" s="131"/>
      <c r="KNQ71" s="131"/>
      <c r="KNR71" s="131"/>
      <c r="KNS71" s="131"/>
      <c r="KNT71" s="131"/>
      <c r="KNU71" s="131"/>
      <c r="KNV71" s="131"/>
      <c r="KNW71" s="131"/>
      <c r="KNX71" s="131"/>
      <c r="KNY71" s="131"/>
      <c r="KNZ71" s="131"/>
      <c r="KOA71" s="131"/>
      <c r="KOB71" s="131"/>
      <c r="KOC71" s="131"/>
      <c r="KOD71" s="131"/>
      <c r="KOE71" s="131"/>
      <c r="KOF71" s="131"/>
      <c r="KOG71" s="131"/>
      <c r="KOH71" s="131"/>
      <c r="KOI71" s="131"/>
      <c r="KOJ71" s="131"/>
      <c r="KOK71" s="131"/>
      <c r="KOL71" s="131"/>
      <c r="KOM71" s="131"/>
      <c r="KON71" s="131"/>
      <c r="KOO71" s="131"/>
      <c r="KOP71" s="131"/>
      <c r="KOQ71" s="131"/>
      <c r="KOR71" s="131"/>
      <c r="KOS71" s="131"/>
      <c r="KOT71" s="131"/>
      <c r="KOU71" s="131"/>
      <c r="KOV71" s="131"/>
      <c r="KOW71" s="131"/>
      <c r="KOX71" s="131"/>
      <c r="KOY71" s="131"/>
      <c r="KOZ71" s="131"/>
      <c r="KPA71" s="131"/>
      <c r="KPB71" s="131"/>
      <c r="KPC71" s="131"/>
      <c r="KPD71" s="131"/>
      <c r="KPE71" s="131"/>
      <c r="KPF71" s="131"/>
      <c r="KPG71" s="131"/>
      <c r="KPH71" s="131"/>
      <c r="KPI71" s="131"/>
      <c r="KPJ71" s="131"/>
      <c r="KPK71" s="131"/>
      <c r="KPL71" s="131"/>
      <c r="KPM71" s="131"/>
      <c r="KPN71" s="131"/>
      <c r="KPO71" s="131"/>
      <c r="KPP71" s="131"/>
      <c r="KPQ71" s="131"/>
      <c r="KPR71" s="131"/>
      <c r="KPS71" s="131"/>
      <c r="KPT71" s="131"/>
      <c r="KPU71" s="131"/>
      <c r="KPV71" s="131"/>
      <c r="KPW71" s="131"/>
      <c r="KPX71" s="131"/>
      <c r="KPY71" s="131"/>
      <c r="KPZ71" s="131"/>
      <c r="KQA71" s="131"/>
      <c r="KQB71" s="131"/>
      <c r="KQC71" s="131"/>
      <c r="KQD71" s="131"/>
      <c r="KQE71" s="131"/>
      <c r="KQF71" s="131"/>
      <c r="KQG71" s="131"/>
      <c r="KQH71" s="131"/>
      <c r="KQI71" s="131"/>
      <c r="KQJ71" s="131"/>
      <c r="KQK71" s="131"/>
      <c r="KQL71" s="131"/>
      <c r="KQM71" s="131"/>
      <c r="KQN71" s="131"/>
      <c r="KQO71" s="131"/>
      <c r="KQP71" s="131"/>
      <c r="KQQ71" s="131"/>
      <c r="KQR71" s="131"/>
      <c r="KQS71" s="131"/>
      <c r="KQT71" s="131"/>
      <c r="KQU71" s="131"/>
      <c r="KQV71" s="131"/>
      <c r="KQW71" s="131"/>
      <c r="KQX71" s="131"/>
      <c r="KQY71" s="131"/>
      <c r="KQZ71" s="131"/>
      <c r="KRA71" s="131"/>
      <c r="KRB71" s="131"/>
      <c r="KRC71" s="131"/>
      <c r="KRD71" s="131"/>
      <c r="KRE71" s="131"/>
      <c r="KRF71" s="131"/>
      <c r="KRG71" s="131"/>
      <c r="KRH71" s="131"/>
      <c r="KRI71" s="131"/>
      <c r="KRJ71" s="131"/>
      <c r="KRK71" s="131"/>
      <c r="KRL71" s="131"/>
      <c r="KRM71" s="131"/>
      <c r="KRN71" s="131"/>
      <c r="KRO71" s="131"/>
      <c r="KRP71" s="131"/>
      <c r="KRQ71" s="131"/>
      <c r="KRR71" s="131"/>
      <c r="KRS71" s="131"/>
      <c r="KRT71" s="131"/>
      <c r="KRU71" s="131"/>
      <c r="KRV71" s="131"/>
      <c r="KRW71" s="131"/>
      <c r="KRX71" s="131"/>
      <c r="KRY71" s="131"/>
      <c r="KRZ71" s="131"/>
      <c r="KSA71" s="131"/>
      <c r="KSB71" s="131"/>
      <c r="KSC71" s="131"/>
      <c r="KSD71" s="131"/>
      <c r="KSE71" s="131"/>
      <c r="KSF71" s="131"/>
      <c r="KSG71" s="131"/>
      <c r="KSH71" s="131"/>
      <c r="KSI71" s="131"/>
      <c r="KSJ71" s="131"/>
      <c r="KSK71" s="131"/>
      <c r="KSL71" s="131"/>
      <c r="KSM71" s="131"/>
      <c r="KSN71" s="131"/>
      <c r="KSO71" s="131"/>
      <c r="KSP71" s="131"/>
      <c r="KSQ71" s="131"/>
      <c r="KSR71" s="131"/>
      <c r="KSS71" s="131"/>
      <c r="KST71" s="131"/>
      <c r="KSU71" s="131"/>
      <c r="KSV71" s="131"/>
      <c r="KSW71" s="131"/>
      <c r="KSX71" s="131"/>
      <c r="KSY71" s="131"/>
      <c r="KSZ71" s="131"/>
      <c r="KTA71" s="131"/>
      <c r="KTB71" s="131"/>
      <c r="KTC71" s="131"/>
      <c r="KTD71" s="131"/>
      <c r="KTE71" s="131"/>
      <c r="KTF71" s="131"/>
      <c r="KTG71" s="131"/>
      <c r="KTH71" s="131"/>
      <c r="KTI71" s="131"/>
      <c r="KTJ71" s="131"/>
      <c r="KTK71" s="131"/>
      <c r="KTL71" s="131"/>
      <c r="KTM71" s="131"/>
      <c r="KTN71" s="131"/>
      <c r="KTO71" s="131"/>
      <c r="KTP71" s="131"/>
      <c r="KTQ71" s="131"/>
      <c r="KTR71" s="131"/>
      <c r="KTS71" s="131"/>
      <c r="KTT71" s="131"/>
      <c r="KTU71" s="131"/>
      <c r="KTV71" s="131"/>
      <c r="KTW71" s="131"/>
      <c r="KTX71" s="131"/>
      <c r="KTY71" s="131"/>
      <c r="KTZ71" s="131"/>
      <c r="KUA71" s="131"/>
      <c r="KUB71" s="131"/>
      <c r="KUC71" s="131"/>
      <c r="KUD71" s="131"/>
      <c r="KUE71" s="131"/>
      <c r="KUF71" s="131"/>
      <c r="KUG71" s="131"/>
      <c r="KUH71" s="131"/>
      <c r="KUI71" s="131"/>
      <c r="KUJ71" s="131"/>
      <c r="KUK71" s="131"/>
      <c r="KUL71" s="131"/>
      <c r="KUM71" s="131"/>
      <c r="KUN71" s="131"/>
      <c r="KUO71" s="131"/>
      <c r="KUP71" s="131"/>
      <c r="KUQ71" s="131"/>
      <c r="KUR71" s="131"/>
      <c r="KUS71" s="131"/>
      <c r="KUT71" s="131"/>
      <c r="KUU71" s="131"/>
      <c r="KUV71" s="131"/>
      <c r="KUW71" s="131"/>
      <c r="KUX71" s="131"/>
      <c r="KUY71" s="131"/>
      <c r="KUZ71" s="131"/>
      <c r="KVA71" s="131"/>
      <c r="KVB71" s="131"/>
      <c r="KVC71" s="131"/>
      <c r="KVD71" s="131"/>
      <c r="KVE71" s="131"/>
      <c r="KVF71" s="131"/>
      <c r="KVG71" s="131"/>
      <c r="KVH71" s="131"/>
      <c r="KVI71" s="131"/>
      <c r="KVJ71" s="131"/>
      <c r="KVK71" s="131"/>
      <c r="KVL71" s="131"/>
      <c r="KVM71" s="131"/>
      <c r="KVN71" s="131"/>
      <c r="KVO71" s="131"/>
      <c r="KVP71" s="131"/>
      <c r="KVQ71" s="131"/>
      <c r="KVR71" s="131"/>
      <c r="KVS71" s="131"/>
      <c r="KVT71" s="131"/>
      <c r="KVU71" s="131"/>
      <c r="KVV71" s="131"/>
      <c r="KVW71" s="131"/>
      <c r="KVX71" s="131"/>
      <c r="KVY71" s="131"/>
      <c r="KVZ71" s="131"/>
      <c r="KWA71" s="131"/>
      <c r="KWB71" s="131"/>
      <c r="KWC71" s="131"/>
      <c r="KWD71" s="131"/>
      <c r="KWE71" s="131"/>
      <c r="KWF71" s="131"/>
      <c r="KWG71" s="131"/>
      <c r="KWH71" s="131"/>
      <c r="KWI71" s="131"/>
      <c r="KWJ71" s="131"/>
      <c r="KWK71" s="131"/>
      <c r="KWL71" s="131"/>
      <c r="KWM71" s="131"/>
      <c r="KWN71" s="131"/>
      <c r="KWO71" s="131"/>
      <c r="KWP71" s="131"/>
      <c r="KWQ71" s="131"/>
      <c r="KWR71" s="131"/>
      <c r="KWS71" s="131"/>
      <c r="KWT71" s="131"/>
      <c r="KWU71" s="131"/>
      <c r="KWV71" s="131"/>
      <c r="KWW71" s="131"/>
      <c r="KWX71" s="131"/>
      <c r="KWY71" s="131"/>
      <c r="KWZ71" s="131"/>
      <c r="KXA71" s="131"/>
      <c r="KXB71" s="131"/>
      <c r="KXC71" s="131"/>
      <c r="KXD71" s="131"/>
      <c r="KXE71" s="131"/>
      <c r="KXF71" s="131"/>
      <c r="KXG71" s="131"/>
      <c r="KXH71" s="131"/>
      <c r="KXI71" s="131"/>
      <c r="KXJ71" s="131"/>
      <c r="KXK71" s="131"/>
      <c r="KXL71" s="131"/>
      <c r="KXM71" s="131"/>
      <c r="KXN71" s="131"/>
      <c r="KXO71" s="131"/>
      <c r="KXP71" s="131"/>
      <c r="KXQ71" s="131"/>
      <c r="KXR71" s="131"/>
      <c r="KXS71" s="131"/>
      <c r="KXT71" s="131"/>
      <c r="KXU71" s="131"/>
      <c r="KXV71" s="131"/>
      <c r="KXW71" s="131"/>
      <c r="KXX71" s="131"/>
      <c r="KXY71" s="131"/>
      <c r="KXZ71" s="131"/>
      <c r="KYA71" s="131"/>
      <c r="KYB71" s="131"/>
      <c r="KYC71" s="131"/>
      <c r="KYD71" s="131"/>
      <c r="KYE71" s="131"/>
      <c r="KYF71" s="131"/>
      <c r="KYG71" s="131"/>
      <c r="KYH71" s="131"/>
      <c r="KYI71" s="131"/>
      <c r="KYJ71" s="131"/>
      <c r="KYK71" s="131"/>
      <c r="KYL71" s="131"/>
      <c r="KYM71" s="131"/>
      <c r="KYN71" s="131"/>
      <c r="KYO71" s="131"/>
      <c r="KYP71" s="131"/>
      <c r="KYQ71" s="131"/>
      <c r="KYR71" s="131"/>
      <c r="KYS71" s="131"/>
      <c r="KYT71" s="131"/>
      <c r="KYU71" s="131"/>
      <c r="KYV71" s="131"/>
      <c r="KYW71" s="131"/>
      <c r="KYX71" s="131"/>
      <c r="KYY71" s="131"/>
      <c r="KYZ71" s="131"/>
      <c r="KZA71" s="131"/>
      <c r="KZB71" s="131"/>
      <c r="KZC71" s="131"/>
      <c r="KZD71" s="131"/>
      <c r="KZE71" s="131"/>
      <c r="KZF71" s="131"/>
      <c r="KZG71" s="131"/>
      <c r="KZH71" s="131"/>
      <c r="KZI71" s="131"/>
      <c r="KZJ71" s="131"/>
      <c r="KZK71" s="131"/>
      <c r="KZL71" s="131"/>
      <c r="KZM71" s="131"/>
      <c r="KZN71" s="131"/>
      <c r="KZO71" s="131"/>
      <c r="KZP71" s="131"/>
      <c r="KZQ71" s="131"/>
      <c r="KZR71" s="131"/>
      <c r="KZS71" s="131"/>
      <c r="KZT71" s="131"/>
      <c r="KZU71" s="131"/>
      <c r="KZV71" s="131"/>
      <c r="KZW71" s="131"/>
      <c r="KZX71" s="131"/>
      <c r="KZY71" s="131"/>
      <c r="KZZ71" s="131"/>
      <c r="LAA71" s="131"/>
      <c r="LAB71" s="131"/>
      <c r="LAC71" s="131"/>
      <c r="LAD71" s="131"/>
      <c r="LAE71" s="131"/>
      <c r="LAF71" s="131"/>
      <c r="LAG71" s="131"/>
      <c r="LAH71" s="131"/>
      <c r="LAI71" s="131"/>
      <c r="LAJ71" s="131"/>
      <c r="LAK71" s="131"/>
      <c r="LAL71" s="131"/>
      <c r="LAM71" s="131"/>
      <c r="LAN71" s="131"/>
      <c r="LAO71" s="131"/>
      <c r="LAP71" s="131"/>
      <c r="LAQ71" s="131"/>
      <c r="LAR71" s="131"/>
      <c r="LAS71" s="131"/>
      <c r="LAT71" s="131"/>
      <c r="LAU71" s="131"/>
      <c r="LAV71" s="131"/>
      <c r="LAW71" s="131"/>
      <c r="LAX71" s="131"/>
      <c r="LAY71" s="131"/>
      <c r="LAZ71" s="131"/>
      <c r="LBA71" s="131"/>
      <c r="LBB71" s="131"/>
      <c r="LBC71" s="131"/>
      <c r="LBD71" s="131"/>
      <c r="LBE71" s="131"/>
      <c r="LBF71" s="131"/>
      <c r="LBG71" s="131"/>
      <c r="LBH71" s="131"/>
      <c r="LBI71" s="131"/>
      <c r="LBJ71" s="131"/>
      <c r="LBK71" s="131"/>
      <c r="LBL71" s="131"/>
      <c r="LBM71" s="131"/>
      <c r="LBN71" s="131"/>
      <c r="LBO71" s="131"/>
      <c r="LBP71" s="131"/>
      <c r="LBQ71" s="131"/>
      <c r="LBR71" s="131"/>
      <c r="LBS71" s="131"/>
      <c r="LBT71" s="131"/>
      <c r="LBU71" s="131"/>
      <c r="LBV71" s="131"/>
      <c r="LBW71" s="131"/>
      <c r="LBX71" s="131"/>
      <c r="LBY71" s="131"/>
      <c r="LBZ71" s="131"/>
      <c r="LCA71" s="131"/>
      <c r="LCB71" s="131"/>
      <c r="LCC71" s="131"/>
      <c r="LCD71" s="131"/>
      <c r="LCE71" s="131"/>
      <c r="LCF71" s="131"/>
      <c r="LCG71" s="131"/>
      <c r="LCH71" s="131"/>
      <c r="LCI71" s="131"/>
      <c r="LCJ71" s="131"/>
      <c r="LCK71" s="131"/>
      <c r="LCL71" s="131"/>
      <c r="LCM71" s="131"/>
      <c r="LCN71" s="131"/>
      <c r="LCO71" s="131"/>
      <c r="LCP71" s="131"/>
      <c r="LCQ71" s="131"/>
      <c r="LCR71" s="131"/>
      <c r="LCS71" s="131"/>
      <c r="LCT71" s="131"/>
      <c r="LCU71" s="131"/>
      <c r="LCV71" s="131"/>
      <c r="LCW71" s="131"/>
      <c r="LCX71" s="131"/>
      <c r="LCY71" s="131"/>
      <c r="LCZ71" s="131"/>
      <c r="LDA71" s="131"/>
      <c r="LDB71" s="131"/>
      <c r="LDC71" s="131"/>
      <c r="LDD71" s="131"/>
      <c r="LDE71" s="131"/>
      <c r="LDF71" s="131"/>
      <c r="LDG71" s="131"/>
      <c r="LDH71" s="131"/>
      <c r="LDI71" s="131"/>
      <c r="LDJ71" s="131"/>
      <c r="LDK71" s="131"/>
      <c r="LDL71" s="131"/>
      <c r="LDM71" s="131"/>
      <c r="LDN71" s="131"/>
      <c r="LDO71" s="131"/>
      <c r="LDP71" s="131"/>
      <c r="LDQ71" s="131"/>
      <c r="LDR71" s="131"/>
      <c r="LDS71" s="131"/>
      <c r="LDT71" s="131"/>
      <c r="LDU71" s="131"/>
      <c r="LDV71" s="131"/>
      <c r="LDW71" s="131"/>
      <c r="LDX71" s="131"/>
      <c r="LDY71" s="131"/>
      <c r="LDZ71" s="131"/>
      <c r="LEA71" s="131"/>
      <c r="LEB71" s="131"/>
      <c r="LEC71" s="131"/>
      <c r="LED71" s="131"/>
      <c r="LEE71" s="131"/>
      <c r="LEF71" s="131"/>
      <c r="LEG71" s="131"/>
      <c r="LEH71" s="131"/>
      <c r="LEI71" s="131"/>
      <c r="LEJ71" s="131"/>
      <c r="LEK71" s="131"/>
      <c r="LEL71" s="131"/>
      <c r="LEM71" s="131"/>
      <c r="LEN71" s="131"/>
      <c r="LEO71" s="131"/>
      <c r="LEP71" s="131"/>
      <c r="LEQ71" s="131"/>
      <c r="LER71" s="131"/>
      <c r="LES71" s="131"/>
      <c r="LET71" s="131"/>
      <c r="LEU71" s="131"/>
      <c r="LEV71" s="131"/>
      <c r="LEW71" s="131"/>
      <c r="LEX71" s="131"/>
      <c r="LEY71" s="131"/>
      <c r="LEZ71" s="131"/>
      <c r="LFA71" s="131"/>
      <c r="LFB71" s="131"/>
      <c r="LFC71" s="131"/>
      <c r="LFD71" s="131"/>
      <c r="LFE71" s="131"/>
      <c r="LFF71" s="131"/>
      <c r="LFG71" s="131"/>
      <c r="LFH71" s="131"/>
      <c r="LFI71" s="131"/>
      <c r="LFJ71" s="131"/>
      <c r="LFK71" s="131"/>
      <c r="LFL71" s="131"/>
      <c r="LFM71" s="131"/>
      <c r="LFN71" s="131"/>
      <c r="LFO71" s="131"/>
      <c r="LFP71" s="131"/>
      <c r="LFQ71" s="131"/>
      <c r="LFR71" s="131"/>
      <c r="LFS71" s="131"/>
      <c r="LFT71" s="131"/>
      <c r="LFU71" s="131"/>
      <c r="LFV71" s="131"/>
      <c r="LFW71" s="131"/>
      <c r="LFX71" s="131"/>
      <c r="LFY71" s="131"/>
      <c r="LFZ71" s="131"/>
      <c r="LGA71" s="131"/>
      <c r="LGB71" s="131"/>
      <c r="LGC71" s="131"/>
      <c r="LGD71" s="131"/>
      <c r="LGE71" s="131"/>
      <c r="LGF71" s="131"/>
      <c r="LGG71" s="131"/>
      <c r="LGH71" s="131"/>
      <c r="LGI71" s="131"/>
      <c r="LGJ71" s="131"/>
      <c r="LGK71" s="131"/>
      <c r="LGL71" s="131"/>
      <c r="LGM71" s="131"/>
      <c r="LGN71" s="131"/>
      <c r="LGO71" s="131"/>
      <c r="LGP71" s="131"/>
      <c r="LGQ71" s="131"/>
      <c r="LGR71" s="131"/>
      <c r="LGS71" s="131"/>
      <c r="LGT71" s="131"/>
      <c r="LGU71" s="131"/>
      <c r="LGV71" s="131"/>
      <c r="LGW71" s="131"/>
      <c r="LGX71" s="131"/>
      <c r="LGY71" s="131"/>
      <c r="LGZ71" s="131"/>
      <c r="LHA71" s="131"/>
      <c r="LHB71" s="131"/>
      <c r="LHC71" s="131"/>
      <c r="LHD71" s="131"/>
      <c r="LHE71" s="131"/>
      <c r="LHF71" s="131"/>
      <c r="LHG71" s="131"/>
      <c r="LHH71" s="131"/>
      <c r="LHI71" s="131"/>
      <c r="LHJ71" s="131"/>
      <c r="LHK71" s="131"/>
      <c r="LHL71" s="131"/>
      <c r="LHM71" s="131"/>
      <c r="LHN71" s="131"/>
      <c r="LHO71" s="131"/>
      <c r="LHP71" s="131"/>
      <c r="LHQ71" s="131"/>
      <c r="LHR71" s="131"/>
      <c r="LHS71" s="131"/>
      <c r="LHT71" s="131"/>
      <c r="LHU71" s="131"/>
      <c r="LHV71" s="131"/>
      <c r="LHW71" s="131"/>
      <c r="LHX71" s="131"/>
      <c r="LHY71" s="131"/>
      <c r="LHZ71" s="131"/>
      <c r="LIA71" s="131"/>
      <c r="LIB71" s="131"/>
      <c r="LIC71" s="131"/>
      <c r="LID71" s="131"/>
      <c r="LIE71" s="131"/>
      <c r="LIF71" s="131"/>
      <c r="LIG71" s="131"/>
      <c r="LIH71" s="131"/>
      <c r="LII71" s="131"/>
      <c r="LIJ71" s="131"/>
      <c r="LIK71" s="131"/>
      <c r="LIL71" s="131"/>
      <c r="LIM71" s="131"/>
      <c r="LIN71" s="131"/>
      <c r="LIO71" s="131"/>
      <c r="LIP71" s="131"/>
      <c r="LIQ71" s="131"/>
      <c r="LIR71" s="131"/>
      <c r="LIS71" s="131"/>
      <c r="LIT71" s="131"/>
      <c r="LIU71" s="131"/>
      <c r="LIV71" s="131"/>
      <c r="LIW71" s="131"/>
      <c r="LIX71" s="131"/>
      <c r="LIY71" s="131"/>
      <c r="LIZ71" s="131"/>
      <c r="LJA71" s="131"/>
      <c r="LJB71" s="131"/>
      <c r="LJC71" s="131"/>
      <c r="LJD71" s="131"/>
      <c r="LJE71" s="131"/>
      <c r="LJF71" s="131"/>
      <c r="LJG71" s="131"/>
      <c r="LJH71" s="131"/>
      <c r="LJI71" s="131"/>
      <c r="LJJ71" s="131"/>
      <c r="LJK71" s="131"/>
      <c r="LJL71" s="131"/>
      <c r="LJM71" s="131"/>
      <c r="LJN71" s="131"/>
      <c r="LJO71" s="131"/>
      <c r="LJP71" s="131"/>
      <c r="LJQ71" s="131"/>
      <c r="LJR71" s="131"/>
      <c r="LJS71" s="131"/>
      <c r="LJT71" s="131"/>
      <c r="LJU71" s="131"/>
      <c r="LJV71" s="131"/>
      <c r="LJW71" s="131"/>
      <c r="LJX71" s="131"/>
      <c r="LJY71" s="131"/>
      <c r="LJZ71" s="131"/>
      <c r="LKA71" s="131"/>
      <c r="LKB71" s="131"/>
      <c r="LKC71" s="131"/>
      <c r="LKD71" s="131"/>
      <c r="LKE71" s="131"/>
      <c r="LKF71" s="131"/>
      <c r="LKG71" s="131"/>
      <c r="LKH71" s="131"/>
      <c r="LKI71" s="131"/>
      <c r="LKJ71" s="131"/>
      <c r="LKK71" s="131"/>
      <c r="LKL71" s="131"/>
      <c r="LKM71" s="131"/>
      <c r="LKN71" s="131"/>
      <c r="LKO71" s="131"/>
      <c r="LKP71" s="131"/>
      <c r="LKQ71" s="131"/>
      <c r="LKR71" s="131"/>
      <c r="LKS71" s="131"/>
      <c r="LKT71" s="131"/>
      <c r="LKU71" s="131"/>
      <c r="LKV71" s="131"/>
      <c r="LKW71" s="131"/>
      <c r="LKX71" s="131"/>
      <c r="LKY71" s="131"/>
      <c r="LKZ71" s="131"/>
      <c r="LLA71" s="131"/>
      <c r="LLB71" s="131"/>
      <c r="LLC71" s="131"/>
      <c r="LLD71" s="131"/>
      <c r="LLE71" s="131"/>
      <c r="LLF71" s="131"/>
      <c r="LLG71" s="131"/>
      <c r="LLH71" s="131"/>
      <c r="LLI71" s="131"/>
      <c r="LLJ71" s="131"/>
      <c r="LLK71" s="131"/>
      <c r="LLL71" s="131"/>
      <c r="LLM71" s="131"/>
      <c r="LLN71" s="131"/>
      <c r="LLO71" s="131"/>
      <c r="LLP71" s="131"/>
      <c r="LLQ71" s="131"/>
      <c r="LLR71" s="131"/>
      <c r="LLS71" s="131"/>
      <c r="LLT71" s="131"/>
      <c r="LLU71" s="131"/>
      <c r="LLV71" s="131"/>
      <c r="LLW71" s="131"/>
      <c r="LLX71" s="131"/>
      <c r="LLY71" s="131"/>
      <c r="LLZ71" s="131"/>
      <c r="LMA71" s="131"/>
      <c r="LMB71" s="131"/>
      <c r="LMC71" s="131"/>
      <c r="LMD71" s="131"/>
      <c r="LME71" s="131"/>
      <c r="LMF71" s="131"/>
      <c r="LMG71" s="131"/>
      <c r="LMH71" s="131"/>
      <c r="LMI71" s="131"/>
      <c r="LMJ71" s="131"/>
      <c r="LMK71" s="131"/>
      <c r="LML71" s="131"/>
      <c r="LMM71" s="131"/>
      <c r="LMN71" s="131"/>
      <c r="LMO71" s="131"/>
      <c r="LMP71" s="131"/>
      <c r="LMQ71" s="131"/>
      <c r="LMR71" s="131"/>
      <c r="LMS71" s="131"/>
      <c r="LMT71" s="131"/>
      <c r="LMU71" s="131"/>
      <c r="LMV71" s="131"/>
      <c r="LMW71" s="131"/>
      <c r="LMX71" s="131"/>
      <c r="LMY71" s="131"/>
      <c r="LMZ71" s="131"/>
      <c r="LNA71" s="131"/>
      <c r="LNB71" s="131"/>
      <c r="LNC71" s="131"/>
      <c r="LND71" s="131"/>
      <c r="LNE71" s="131"/>
      <c r="LNF71" s="131"/>
      <c r="LNG71" s="131"/>
      <c r="LNH71" s="131"/>
      <c r="LNI71" s="131"/>
      <c r="LNJ71" s="131"/>
      <c r="LNK71" s="131"/>
      <c r="LNL71" s="131"/>
      <c r="LNM71" s="131"/>
      <c r="LNN71" s="131"/>
      <c r="LNO71" s="131"/>
      <c r="LNP71" s="131"/>
      <c r="LNQ71" s="131"/>
      <c r="LNR71" s="131"/>
      <c r="LNS71" s="131"/>
      <c r="LNT71" s="131"/>
      <c r="LNU71" s="131"/>
      <c r="LNV71" s="131"/>
      <c r="LNW71" s="131"/>
      <c r="LNX71" s="131"/>
      <c r="LNY71" s="131"/>
      <c r="LNZ71" s="131"/>
      <c r="LOA71" s="131"/>
      <c r="LOB71" s="131"/>
      <c r="LOC71" s="131"/>
      <c r="LOD71" s="131"/>
      <c r="LOE71" s="131"/>
      <c r="LOF71" s="131"/>
      <c r="LOG71" s="131"/>
      <c r="LOH71" s="131"/>
      <c r="LOI71" s="131"/>
      <c r="LOJ71" s="131"/>
      <c r="LOK71" s="131"/>
      <c r="LOL71" s="131"/>
      <c r="LOM71" s="131"/>
      <c r="LON71" s="131"/>
      <c r="LOO71" s="131"/>
      <c r="LOP71" s="131"/>
      <c r="LOQ71" s="131"/>
      <c r="LOR71" s="131"/>
      <c r="LOS71" s="131"/>
      <c r="LOT71" s="131"/>
      <c r="LOU71" s="131"/>
      <c r="LOV71" s="131"/>
      <c r="LOW71" s="131"/>
      <c r="LOX71" s="131"/>
      <c r="LOY71" s="131"/>
      <c r="LOZ71" s="131"/>
      <c r="LPA71" s="131"/>
      <c r="LPB71" s="131"/>
      <c r="LPC71" s="131"/>
      <c r="LPD71" s="131"/>
      <c r="LPE71" s="131"/>
      <c r="LPF71" s="131"/>
      <c r="LPG71" s="131"/>
      <c r="LPH71" s="131"/>
      <c r="LPI71" s="131"/>
      <c r="LPJ71" s="131"/>
      <c r="LPK71" s="131"/>
      <c r="LPL71" s="131"/>
      <c r="LPM71" s="131"/>
      <c r="LPN71" s="131"/>
      <c r="LPO71" s="131"/>
      <c r="LPP71" s="131"/>
      <c r="LPQ71" s="131"/>
      <c r="LPR71" s="131"/>
      <c r="LPS71" s="131"/>
      <c r="LPT71" s="131"/>
      <c r="LPU71" s="131"/>
      <c r="LPV71" s="131"/>
      <c r="LPW71" s="131"/>
      <c r="LPX71" s="131"/>
      <c r="LPY71" s="131"/>
      <c r="LPZ71" s="131"/>
      <c r="LQA71" s="131"/>
      <c r="LQB71" s="131"/>
      <c r="LQC71" s="131"/>
      <c r="LQD71" s="131"/>
      <c r="LQE71" s="131"/>
      <c r="LQF71" s="131"/>
      <c r="LQG71" s="131"/>
      <c r="LQH71" s="131"/>
      <c r="LQI71" s="131"/>
      <c r="LQJ71" s="131"/>
      <c r="LQK71" s="131"/>
      <c r="LQL71" s="131"/>
      <c r="LQM71" s="131"/>
      <c r="LQN71" s="131"/>
      <c r="LQO71" s="131"/>
      <c r="LQP71" s="131"/>
      <c r="LQQ71" s="131"/>
      <c r="LQR71" s="131"/>
      <c r="LQS71" s="131"/>
      <c r="LQT71" s="131"/>
      <c r="LQU71" s="131"/>
      <c r="LQV71" s="131"/>
      <c r="LQW71" s="131"/>
      <c r="LQX71" s="131"/>
      <c r="LQY71" s="131"/>
      <c r="LQZ71" s="131"/>
      <c r="LRA71" s="131"/>
      <c r="LRB71" s="131"/>
      <c r="LRC71" s="131"/>
      <c r="LRD71" s="131"/>
      <c r="LRE71" s="131"/>
      <c r="LRF71" s="131"/>
      <c r="LRG71" s="131"/>
      <c r="LRH71" s="131"/>
      <c r="LRI71" s="131"/>
      <c r="LRJ71" s="131"/>
      <c r="LRK71" s="131"/>
      <c r="LRL71" s="131"/>
      <c r="LRM71" s="131"/>
      <c r="LRN71" s="131"/>
      <c r="LRO71" s="131"/>
      <c r="LRP71" s="131"/>
      <c r="LRQ71" s="131"/>
      <c r="LRR71" s="131"/>
      <c r="LRS71" s="131"/>
      <c r="LRT71" s="131"/>
      <c r="LRU71" s="131"/>
      <c r="LRV71" s="131"/>
      <c r="LRW71" s="131"/>
      <c r="LRX71" s="131"/>
      <c r="LRY71" s="131"/>
      <c r="LRZ71" s="131"/>
      <c r="LSA71" s="131"/>
      <c r="LSB71" s="131"/>
      <c r="LSC71" s="131"/>
      <c r="LSD71" s="131"/>
      <c r="LSE71" s="131"/>
      <c r="LSF71" s="131"/>
      <c r="LSG71" s="131"/>
      <c r="LSH71" s="131"/>
      <c r="LSI71" s="131"/>
      <c r="LSJ71" s="131"/>
      <c r="LSK71" s="131"/>
      <c r="LSL71" s="131"/>
      <c r="LSM71" s="131"/>
      <c r="LSN71" s="131"/>
      <c r="LSO71" s="131"/>
      <c r="LSP71" s="131"/>
      <c r="LSQ71" s="131"/>
      <c r="LSR71" s="131"/>
      <c r="LSS71" s="131"/>
      <c r="LST71" s="131"/>
      <c r="LSU71" s="131"/>
      <c r="LSV71" s="131"/>
      <c r="LSW71" s="131"/>
      <c r="LSX71" s="131"/>
      <c r="LSY71" s="131"/>
      <c r="LSZ71" s="131"/>
      <c r="LTA71" s="131"/>
      <c r="LTB71" s="131"/>
      <c r="LTC71" s="131"/>
      <c r="LTD71" s="131"/>
      <c r="LTE71" s="131"/>
      <c r="LTF71" s="131"/>
      <c r="LTG71" s="131"/>
      <c r="LTH71" s="131"/>
      <c r="LTI71" s="131"/>
      <c r="LTJ71" s="131"/>
      <c r="LTK71" s="131"/>
      <c r="LTL71" s="131"/>
      <c r="LTM71" s="131"/>
      <c r="LTN71" s="131"/>
      <c r="LTO71" s="131"/>
      <c r="LTP71" s="131"/>
      <c r="LTQ71" s="131"/>
      <c r="LTR71" s="131"/>
      <c r="LTS71" s="131"/>
      <c r="LTT71" s="131"/>
      <c r="LTU71" s="131"/>
      <c r="LTV71" s="131"/>
      <c r="LTW71" s="131"/>
      <c r="LTX71" s="131"/>
      <c r="LTY71" s="131"/>
      <c r="LTZ71" s="131"/>
      <c r="LUA71" s="131"/>
      <c r="LUB71" s="131"/>
      <c r="LUC71" s="131"/>
      <c r="LUD71" s="131"/>
      <c r="LUE71" s="131"/>
      <c r="LUF71" s="131"/>
      <c r="LUG71" s="131"/>
      <c r="LUH71" s="131"/>
      <c r="LUI71" s="131"/>
      <c r="LUJ71" s="131"/>
      <c r="LUK71" s="131"/>
      <c r="LUL71" s="131"/>
      <c r="LUM71" s="131"/>
      <c r="LUN71" s="131"/>
      <c r="LUO71" s="131"/>
      <c r="LUP71" s="131"/>
      <c r="LUQ71" s="131"/>
      <c r="LUR71" s="131"/>
      <c r="LUS71" s="131"/>
      <c r="LUT71" s="131"/>
      <c r="LUU71" s="131"/>
      <c r="LUV71" s="131"/>
      <c r="LUW71" s="131"/>
      <c r="LUX71" s="131"/>
      <c r="LUY71" s="131"/>
      <c r="LUZ71" s="131"/>
      <c r="LVA71" s="131"/>
      <c r="LVB71" s="131"/>
      <c r="LVC71" s="131"/>
      <c r="LVD71" s="131"/>
      <c r="LVE71" s="131"/>
      <c r="LVF71" s="131"/>
      <c r="LVG71" s="131"/>
      <c r="LVH71" s="131"/>
      <c r="LVI71" s="131"/>
      <c r="LVJ71" s="131"/>
      <c r="LVK71" s="131"/>
      <c r="LVL71" s="131"/>
      <c r="LVM71" s="131"/>
      <c r="LVN71" s="131"/>
      <c r="LVO71" s="131"/>
      <c r="LVP71" s="131"/>
      <c r="LVQ71" s="131"/>
      <c r="LVR71" s="131"/>
      <c r="LVS71" s="131"/>
      <c r="LVT71" s="131"/>
      <c r="LVU71" s="131"/>
      <c r="LVV71" s="131"/>
      <c r="LVW71" s="131"/>
      <c r="LVX71" s="131"/>
      <c r="LVY71" s="131"/>
      <c r="LVZ71" s="131"/>
      <c r="LWA71" s="131"/>
      <c r="LWB71" s="131"/>
      <c r="LWC71" s="131"/>
      <c r="LWD71" s="131"/>
      <c r="LWE71" s="131"/>
      <c r="LWF71" s="131"/>
      <c r="LWG71" s="131"/>
      <c r="LWH71" s="131"/>
      <c r="LWI71" s="131"/>
      <c r="LWJ71" s="131"/>
      <c r="LWK71" s="131"/>
      <c r="LWL71" s="131"/>
      <c r="LWM71" s="131"/>
      <c r="LWN71" s="131"/>
      <c r="LWO71" s="131"/>
      <c r="LWP71" s="131"/>
      <c r="LWQ71" s="131"/>
      <c r="LWR71" s="131"/>
      <c r="LWS71" s="131"/>
      <c r="LWT71" s="131"/>
      <c r="LWU71" s="131"/>
      <c r="LWV71" s="131"/>
      <c r="LWW71" s="131"/>
      <c r="LWX71" s="131"/>
      <c r="LWY71" s="131"/>
      <c r="LWZ71" s="131"/>
      <c r="LXA71" s="131"/>
      <c r="LXB71" s="131"/>
      <c r="LXC71" s="131"/>
      <c r="LXD71" s="131"/>
      <c r="LXE71" s="131"/>
      <c r="LXF71" s="131"/>
      <c r="LXG71" s="131"/>
      <c r="LXH71" s="131"/>
      <c r="LXI71" s="131"/>
      <c r="LXJ71" s="131"/>
      <c r="LXK71" s="131"/>
      <c r="LXL71" s="131"/>
      <c r="LXM71" s="131"/>
      <c r="LXN71" s="131"/>
      <c r="LXO71" s="131"/>
      <c r="LXP71" s="131"/>
      <c r="LXQ71" s="131"/>
      <c r="LXR71" s="131"/>
      <c r="LXS71" s="131"/>
      <c r="LXT71" s="131"/>
      <c r="LXU71" s="131"/>
      <c r="LXV71" s="131"/>
      <c r="LXW71" s="131"/>
      <c r="LXX71" s="131"/>
      <c r="LXY71" s="131"/>
      <c r="LXZ71" s="131"/>
      <c r="LYA71" s="131"/>
      <c r="LYB71" s="131"/>
      <c r="LYC71" s="131"/>
      <c r="LYD71" s="131"/>
      <c r="LYE71" s="131"/>
      <c r="LYF71" s="131"/>
      <c r="LYG71" s="131"/>
      <c r="LYH71" s="131"/>
      <c r="LYI71" s="131"/>
      <c r="LYJ71" s="131"/>
      <c r="LYK71" s="131"/>
      <c r="LYL71" s="131"/>
      <c r="LYM71" s="131"/>
      <c r="LYN71" s="131"/>
      <c r="LYO71" s="131"/>
      <c r="LYP71" s="131"/>
      <c r="LYQ71" s="131"/>
      <c r="LYR71" s="131"/>
      <c r="LYS71" s="131"/>
      <c r="LYT71" s="131"/>
      <c r="LYU71" s="131"/>
      <c r="LYV71" s="131"/>
      <c r="LYW71" s="131"/>
      <c r="LYX71" s="131"/>
      <c r="LYY71" s="131"/>
      <c r="LYZ71" s="131"/>
      <c r="LZA71" s="131"/>
      <c r="LZB71" s="131"/>
      <c r="LZC71" s="131"/>
      <c r="LZD71" s="131"/>
      <c r="LZE71" s="131"/>
      <c r="LZF71" s="131"/>
      <c r="LZG71" s="131"/>
      <c r="LZH71" s="131"/>
      <c r="LZI71" s="131"/>
      <c r="LZJ71" s="131"/>
      <c r="LZK71" s="131"/>
      <c r="LZL71" s="131"/>
      <c r="LZM71" s="131"/>
      <c r="LZN71" s="131"/>
      <c r="LZO71" s="131"/>
      <c r="LZP71" s="131"/>
      <c r="LZQ71" s="131"/>
      <c r="LZR71" s="131"/>
      <c r="LZS71" s="131"/>
      <c r="LZT71" s="131"/>
      <c r="LZU71" s="131"/>
      <c r="LZV71" s="131"/>
      <c r="LZW71" s="131"/>
      <c r="LZX71" s="131"/>
      <c r="LZY71" s="131"/>
      <c r="LZZ71" s="131"/>
      <c r="MAA71" s="131"/>
      <c r="MAB71" s="131"/>
      <c r="MAC71" s="131"/>
      <c r="MAD71" s="131"/>
      <c r="MAE71" s="131"/>
      <c r="MAF71" s="131"/>
      <c r="MAG71" s="131"/>
      <c r="MAH71" s="131"/>
      <c r="MAI71" s="131"/>
      <c r="MAJ71" s="131"/>
      <c r="MAK71" s="131"/>
      <c r="MAL71" s="131"/>
      <c r="MAM71" s="131"/>
      <c r="MAN71" s="131"/>
      <c r="MAO71" s="131"/>
      <c r="MAP71" s="131"/>
      <c r="MAQ71" s="131"/>
      <c r="MAR71" s="131"/>
      <c r="MAS71" s="131"/>
      <c r="MAT71" s="131"/>
      <c r="MAU71" s="131"/>
      <c r="MAV71" s="131"/>
      <c r="MAW71" s="131"/>
      <c r="MAX71" s="131"/>
      <c r="MAY71" s="131"/>
      <c r="MAZ71" s="131"/>
      <c r="MBA71" s="131"/>
      <c r="MBB71" s="131"/>
      <c r="MBC71" s="131"/>
      <c r="MBD71" s="131"/>
      <c r="MBE71" s="131"/>
      <c r="MBF71" s="131"/>
      <c r="MBG71" s="131"/>
      <c r="MBH71" s="131"/>
      <c r="MBI71" s="131"/>
      <c r="MBJ71" s="131"/>
      <c r="MBK71" s="131"/>
      <c r="MBL71" s="131"/>
      <c r="MBM71" s="131"/>
      <c r="MBN71" s="131"/>
      <c r="MBO71" s="131"/>
      <c r="MBP71" s="131"/>
      <c r="MBQ71" s="131"/>
      <c r="MBR71" s="131"/>
      <c r="MBS71" s="131"/>
      <c r="MBT71" s="131"/>
      <c r="MBU71" s="131"/>
      <c r="MBV71" s="131"/>
      <c r="MBW71" s="131"/>
      <c r="MBX71" s="131"/>
      <c r="MBY71" s="131"/>
      <c r="MBZ71" s="131"/>
      <c r="MCA71" s="131"/>
      <c r="MCB71" s="131"/>
      <c r="MCC71" s="131"/>
      <c r="MCD71" s="131"/>
      <c r="MCE71" s="131"/>
      <c r="MCF71" s="131"/>
      <c r="MCG71" s="131"/>
      <c r="MCH71" s="131"/>
      <c r="MCI71" s="131"/>
      <c r="MCJ71" s="131"/>
      <c r="MCK71" s="131"/>
      <c r="MCL71" s="131"/>
      <c r="MCM71" s="131"/>
      <c r="MCN71" s="131"/>
      <c r="MCO71" s="131"/>
      <c r="MCP71" s="131"/>
      <c r="MCQ71" s="131"/>
      <c r="MCR71" s="131"/>
      <c r="MCS71" s="131"/>
      <c r="MCT71" s="131"/>
      <c r="MCU71" s="131"/>
      <c r="MCV71" s="131"/>
      <c r="MCW71" s="131"/>
      <c r="MCX71" s="131"/>
      <c r="MCY71" s="131"/>
      <c r="MCZ71" s="131"/>
      <c r="MDA71" s="131"/>
      <c r="MDB71" s="131"/>
      <c r="MDC71" s="131"/>
      <c r="MDD71" s="131"/>
      <c r="MDE71" s="131"/>
      <c r="MDF71" s="131"/>
      <c r="MDG71" s="131"/>
      <c r="MDH71" s="131"/>
      <c r="MDI71" s="131"/>
      <c r="MDJ71" s="131"/>
      <c r="MDK71" s="131"/>
      <c r="MDL71" s="131"/>
      <c r="MDM71" s="131"/>
      <c r="MDN71" s="131"/>
      <c r="MDO71" s="131"/>
      <c r="MDP71" s="131"/>
      <c r="MDQ71" s="131"/>
      <c r="MDR71" s="131"/>
      <c r="MDS71" s="131"/>
      <c r="MDT71" s="131"/>
      <c r="MDU71" s="131"/>
      <c r="MDV71" s="131"/>
      <c r="MDW71" s="131"/>
      <c r="MDX71" s="131"/>
      <c r="MDY71" s="131"/>
      <c r="MDZ71" s="131"/>
      <c r="MEA71" s="131"/>
      <c r="MEB71" s="131"/>
      <c r="MEC71" s="131"/>
      <c r="MED71" s="131"/>
      <c r="MEE71" s="131"/>
      <c r="MEF71" s="131"/>
      <c r="MEG71" s="131"/>
      <c r="MEH71" s="131"/>
      <c r="MEI71" s="131"/>
      <c r="MEJ71" s="131"/>
      <c r="MEK71" s="131"/>
      <c r="MEL71" s="131"/>
      <c r="MEM71" s="131"/>
      <c r="MEN71" s="131"/>
      <c r="MEO71" s="131"/>
      <c r="MEP71" s="131"/>
      <c r="MEQ71" s="131"/>
      <c r="MER71" s="131"/>
      <c r="MES71" s="131"/>
      <c r="MET71" s="131"/>
      <c r="MEU71" s="131"/>
      <c r="MEV71" s="131"/>
      <c r="MEW71" s="131"/>
      <c r="MEX71" s="131"/>
      <c r="MEY71" s="131"/>
      <c r="MEZ71" s="131"/>
      <c r="MFA71" s="131"/>
      <c r="MFB71" s="131"/>
      <c r="MFC71" s="131"/>
      <c r="MFD71" s="131"/>
      <c r="MFE71" s="131"/>
      <c r="MFF71" s="131"/>
      <c r="MFG71" s="131"/>
      <c r="MFH71" s="131"/>
      <c r="MFI71" s="131"/>
      <c r="MFJ71" s="131"/>
      <c r="MFK71" s="131"/>
      <c r="MFL71" s="131"/>
      <c r="MFM71" s="131"/>
      <c r="MFN71" s="131"/>
      <c r="MFO71" s="131"/>
      <c r="MFP71" s="131"/>
      <c r="MFQ71" s="131"/>
      <c r="MFR71" s="131"/>
      <c r="MFS71" s="131"/>
      <c r="MFT71" s="131"/>
      <c r="MFU71" s="131"/>
      <c r="MFV71" s="131"/>
      <c r="MFW71" s="131"/>
      <c r="MFX71" s="131"/>
      <c r="MFY71" s="131"/>
      <c r="MFZ71" s="131"/>
      <c r="MGA71" s="131"/>
      <c r="MGB71" s="131"/>
      <c r="MGC71" s="131"/>
      <c r="MGD71" s="131"/>
      <c r="MGE71" s="131"/>
      <c r="MGF71" s="131"/>
      <c r="MGG71" s="131"/>
      <c r="MGH71" s="131"/>
      <c r="MGI71" s="131"/>
      <c r="MGJ71" s="131"/>
      <c r="MGK71" s="131"/>
      <c r="MGL71" s="131"/>
      <c r="MGM71" s="131"/>
      <c r="MGN71" s="131"/>
      <c r="MGO71" s="131"/>
      <c r="MGP71" s="131"/>
      <c r="MGQ71" s="131"/>
      <c r="MGR71" s="131"/>
      <c r="MGS71" s="131"/>
      <c r="MGT71" s="131"/>
      <c r="MGU71" s="131"/>
      <c r="MGV71" s="131"/>
      <c r="MGW71" s="131"/>
      <c r="MGX71" s="131"/>
      <c r="MGY71" s="131"/>
      <c r="MGZ71" s="131"/>
      <c r="MHA71" s="131"/>
      <c r="MHB71" s="131"/>
      <c r="MHC71" s="131"/>
      <c r="MHD71" s="131"/>
      <c r="MHE71" s="131"/>
      <c r="MHF71" s="131"/>
      <c r="MHG71" s="131"/>
      <c r="MHH71" s="131"/>
      <c r="MHI71" s="131"/>
      <c r="MHJ71" s="131"/>
      <c r="MHK71" s="131"/>
      <c r="MHL71" s="131"/>
      <c r="MHM71" s="131"/>
      <c r="MHN71" s="131"/>
      <c r="MHO71" s="131"/>
      <c r="MHP71" s="131"/>
      <c r="MHQ71" s="131"/>
      <c r="MHR71" s="131"/>
      <c r="MHS71" s="131"/>
      <c r="MHT71" s="131"/>
      <c r="MHU71" s="131"/>
      <c r="MHV71" s="131"/>
      <c r="MHW71" s="131"/>
      <c r="MHX71" s="131"/>
      <c r="MHY71" s="131"/>
      <c r="MHZ71" s="131"/>
      <c r="MIA71" s="131"/>
      <c r="MIB71" s="131"/>
      <c r="MIC71" s="131"/>
      <c r="MID71" s="131"/>
      <c r="MIE71" s="131"/>
      <c r="MIF71" s="131"/>
      <c r="MIG71" s="131"/>
      <c r="MIH71" s="131"/>
      <c r="MII71" s="131"/>
      <c r="MIJ71" s="131"/>
      <c r="MIK71" s="131"/>
      <c r="MIL71" s="131"/>
      <c r="MIM71" s="131"/>
      <c r="MIN71" s="131"/>
      <c r="MIO71" s="131"/>
      <c r="MIP71" s="131"/>
      <c r="MIQ71" s="131"/>
      <c r="MIR71" s="131"/>
      <c r="MIS71" s="131"/>
      <c r="MIT71" s="131"/>
      <c r="MIU71" s="131"/>
      <c r="MIV71" s="131"/>
      <c r="MIW71" s="131"/>
      <c r="MIX71" s="131"/>
      <c r="MIY71" s="131"/>
      <c r="MIZ71" s="131"/>
      <c r="MJA71" s="131"/>
      <c r="MJB71" s="131"/>
      <c r="MJC71" s="131"/>
      <c r="MJD71" s="131"/>
      <c r="MJE71" s="131"/>
      <c r="MJF71" s="131"/>
      <c r="MJG71" s="131"/>
      <c r="MJH71" s="131"/>
      <c r="MJI71" s="131"/>
      <c r="MJJ71" s="131"/>
      <c r="MJK71" s="131"/>
      <c r="MJL71" s="131"/>
      <c r="MJM71" s="131"/>
      <c r="MJN71" s="131"/>
      <c r="MJO71" s="131"/>
      <c r="MJP71" s="131"/>
      <c r="MJQ71" s="131"/>
      <c r="MJR71" s="131"/>
      <c r="MJS71" s="131"/>
      <c r="MJT71" s="131"/>
      <c r="MJU71" s="131"/>
      <c r="MJV71" s="131"/>
      <c r="MJW71" s="131"/>
      <c r="MJX71" s="131"/>
      <c r="MJY71" s="131"/>
      <c r="MJZ71" s="131"/>
      <c r="MKA71" s="131"/>
      <c r="MKB71" s="131"/>
      <c r="MKC71" s="131"/>
      <c r="MKD71" s="131"/>
      <c r="MKE71" s="131"/>
      <c r="MKF71" s="131"/>
      <c r="MKG71" s="131"/>
      <c r="MKH71" s="131"/>
      <c r="MKI71" s="131"/>
      <c r="MKJ71" s="131"/>
      <c r="MKK71" s="131"/>
      <c r="MKL71" s="131"/>
      <c r="MKM71" s="131"/>
      <c r="MKN71" s="131"/>
      <c r="MKO71" s="131"/>
      <c r="MKP71" s="131"/>
      <c r="MKQ71" s="131"/>
      <c r="MKR71" s="131"/>
      <c r="MKS71" s="131"/>
      <c r="MKT71" s="131"/>
      <c r="MKU71" s="131"/>
      <c r="MKV71" s="131"/>
      <c r="MKW71" s="131"/>
      <c r="MKX71" s="131"/>
      <c r="MKY71" s="131"/>
      <c r="MKZ71" s="131"/>
      <c r="MLA71" s="131"/>
      <c r="MLB71" s="131"/>
      <c r="MLC71" s="131"/>
      <c r="MLD71" s="131"/>
      <c r="MLE71" s="131"/>
      <c r="MLF71" s="131"/>
      <c r="MLG71" s="131"/>
      <c r="MLH71" s="131"/>
      <c r="MLI71" s="131"/>
      <c r="MLJ71" s="131"/>
      <c r="MLK71" s="131"/>
      <c r="MLL71" s="131"/>
      <c r="MLM71" s="131"/>
      <c r="MLN71" s="131"/>
      <c r="MLO71" s="131"/>
      <c r="MLP71" s="131"/>
      <c r="MLQ71" s="131"/>
      <c r="MLR71" s="131"/>
      <c r="MLS71" s="131"/>
      <c r="MLT71" s="131"/>
      <c r="MLU71" s="131"/>
      <c r="MLV71" s="131"/>
      <c r="MLW71" s="131"/>
      <c r="MLX71" s="131"/>
      <c r="MLY71" s="131"/>
      <c r="MLZ71" s="131"/>
      <c r="MMA71" s="131"/>
      <c r="MMB71" s="131"/>
      <c r="MMC71" s="131"/>
      <c r="MMD71" s="131"/>
      <c r="MME71" s="131"/>
      <c r="MMF71" s="131"/>
      <c r="MMG71" s="131"/>
      <c r="MMH71" s="131"/>
      <c r="MMI71" s="131"/>
      <c r="MMJ71" s="131"/>
      <c r="MMK71" s="131"/>
      <c r="MML71" s="131"/>
      <c r="MMM71" s="131"/>
      <c r="MMN71" s="131"/>
      <c r="MMO71" s="131"/>
      <c r="MMP71" s="131"/>
      <c r="MMQ71" s="131"/>
      <c r="MMR71" s="131"/>
      <c r="MMS71" s="131"/>
      <c r="MMT71" s="131"/>
      <c r="MMU71" s="131"/>
      <c r="MMV71" s="131"/>
      <c r="MMW71" s="131"/>
      <c r="MMX71" s="131"/>
      <c r="MMY71" s="131"/>
      <c r="MMZ71" s="131"/>
      <c r="MNA71" s="131"/>
      <c r="MNB71" s="131"/>
      <c r="MNC71" s="131"/>
      <c r="MND71" s="131"/>
      <c r="MNE71" s="131"/>
      <c r="MNF71" s="131"/>
      <c r="MNG71" s="131"/>
      <c r="MNH71" s="131"/>
      <c r="MNI71" s="131"/>
      <c r="MNJ71" s="131"/>
      <c r="MNK71" s="131"/>
      <c r="MNL71" s="131"/>
      <c r="MNM71" s="131"/>
      <c r="MNN71" s="131"/>
      <c r="MNO71" s="131"/>
      <c r="MNP71" s="131"/>
      <c r="MNQ71" s="131"/>
      <c r="MNR71" s="131"/>
      <c r="MNS71" s="131"/>
      <c r="MNT71" s="131"/>
      <c r="MNU71" s="131"/>
      <c r="MNV71" s="131"/>
      <c r="MNW71" s="131"/>
      <c r="MNX71" s="131"/>
      <c r="MNY71" s="131"/>
      <c r="MNZ71" s="131"/>
      <c r="MOA71" s="131"/>
      <c r="MOB71" s="131"/>
      <c r="MOC71" s="131"/>
      <c r="MOD71" s="131"/>
      <c r="MOE71" s="131"/>
      <c r="MOF71" s="131"/>
      <c r="MOG71" s="131"/>
      <c r="MOH71" s="131"/>
      <c r="MOI71" s="131"/>
      <c r="MOJ71" s="131"/>
      <c r="MOK71" s="131"/>
      <c r="MOL71" s="131"/>
      <c r="MOM71" s="131"/>
      <c r="MON71" s="131"/>
      <c r="MOO71" s="131"/>
      <c r="MOP71" s="131"/>
      <c r="MOQ71" s="131"/>
      <c r="MOR71" s="131"/>
      <c r="MOS71" s="131"/>
      <c r="MOT71" s="131"/>
      <c r="MOU71" s="131"/>
      <c r="MOV71" s="131"/>
      <c r="MOW71" s="131"/>
      <c r="MOX71" s="131"/>
      <c r="MOY71" s="131"/>
      <c r="MOZ71" s="131"/>
      <c r="MPA71" s="131"/>
      <c r="MPB71" s="131"/>
      <c r="MPC71" s="131"/>
      <c r="MPD71" s="131"/>
      <c r="MPE71" s="131"/>
      <c r="MPF71" s="131"/>
      <c r="MPG71" s="131"/>
      <c r="MPH71" s="131"/>
      <c r="MPI71" s="131"/>
      <c r="MPJ71" s="131"/>
      <c r="MPK71" s="131"/>
      <c r="MPL71" s="131"/>
      <c r="MPM71" s="131"/>
      <c r="MPN71" s="131"/>
      <c r="MPO71" s="131"/>
      <c r="MPP71" s="131"/>
      <c r="MPQ71" s="131"/>
      <c r="MPR71" s="131"/>
      <c r="MPS71" s="131"/>
      <c r="MPT71" s="131"/>
      <c r="MPU71" s="131"/>
      <c r="MPV71" s="131"/>
      <c r="MPW71" s="131"/>
      <c r="MPX71" s="131"/>
      <c r="MPY71" s="131"/>
      <c r="MPZ71" s="131"/>
      <c r="MQA71" s="131"/>
      <c r="MQB71" s="131"/>
      <c r="MQC71" s="131"/>
      <c r="MQD71" s="131"/>
      <c r="MQE71" s="131"/>
      <c r="MQF71" s="131"/>
      <c r="MQG71" s="131"/>
      <c r="MQH71" s="131"/>
      <c r="MQI71" s="131"/>
      <c r="MQJ71" s="131"/>
      <c r="MQK71" s="131"/>
      <c r="MQL71" s="131"/>
      <c r="MQM71" s="131"/>
      <c r="MQN71" s="131"/>
      <c r="MQO71" s="131"/>
      <c r="MQP71" s="131"/>
      <c r="MQQ71" s="131"/>
      <c r="MQR71" s="131"/>
      <c r="MQS71" s="131"/>
      <c r="MQT71" s="131"/>
      <c r="MQU71" s="131"/>
      <c r="MQV71" s="131"/>
      <c r="MQW71" s="131"/>
      <c r="MQX71" s="131"/>
      <c r="MQY71" s="131"/>
      <c r="MQZ71" s="131"/>
      <c r="MRA71" s="131"/>
      <c r="MRB71" s="131"/>
      <c r="MRC71" s="131"/>
      <c r="MRD71" s="131"/>
      <c r="MRE71" s="131"/>
      <c r="MRF71" s="131"/>
      <c r="MRG71" s="131"/>
      <c r="MRH71" s="131"/>
      <c r="MRI71" s="131"/>
      <c r="MRJ71" s="131"/>
      <c r="MRK71" s="131"/>
      <c r="MRL71" s="131"/>
      <c r="MRM71" s="131"/>
      <c r="MRN71" s="131"/>
      <c r="MRO71" s="131"/>
      <c r="MRP71" s="131"/>
      <c r="MRQ71" s="131"/>
      <c r="MRR71" s="131"/>
      <c r="MRS71" s="131"/>
      <c r="MRT71" s="131"/>
      <c r="MRU71" s="131"/>
      <c r="MRV71" s="131"/>
      <c r="MRW71" s="131"/>
      <c r="MRX71" s="131"/>
      <c r="MRY71" s="131"/>
      <c r="MRZ71" s="131"/>
      <c r="MSA71" s="131"/>
      <c r="MSB71" s="131"/>
      <c r="MSC71" s="131"/>
      <c r="MSD71" s="131"/>
      <c r="MSE71" s="131"/>
      <c r="MSF71" s="131"/>
      <c r="MSG71" s="131"/>
      <c r="MSH71" s="131"/>
      <c r="MSI71" s="131"/>
      <c r="MSJ71" s="131"/>
      <c r="MSK71" s="131"/>
      <c r="MSL71" s="131"/>
      <c r="MSM71" s="131"/>
      <c r="MSN71" s="131"/>
      <c r="MSO71" s="131"/>
      <c r="MSP71" s="131"/>
      <c r="MSQ71" s="131"/>
      <c r="MSR71" s="131"/>
      <c r="MSS71" s="131"/>
      <c r="MST71" s="131"/>
      <c r="MSU71" s="131"/>
      <c r="MSV71" s="131"/>
      <c r="MSW71" s="131"/>
      <c r="MSX71" s="131"/>
      <c r="MSY71" s="131"/>
      <c r="MSZ71" s="131"/>
      <c r="MTA71" s="131"/>
      <c r="MTB71" s="131"/>
      <c r="MTC71" s="131"/>
      <c r="MTD71" s="131"/>
      <c r="MTE71" s="131"/>
      <c r="MTF71" s="131"/>
      <c r="MTG71" s="131"/>
      <c r="MTH71" s="131"/>
      <c r="MTI71" s="131"/>
      <c r="MTJ71" s="131"/>
      <c r="MTK71" s="131"/>
      <c r="MTL71" s="131"/>
      <c r="MTM71" s="131"/>
      <c r="MTN71" s="131"/>
      <c r="MTO71" s="131"/>
      <c r="MTP71" s="131"/>
      <c r="MTQ71" s="131"/>
      <c r="MTR71" s="131"/>
      <c r="MTS71" s="131"/>
      <c r="MTT71" s="131"/>
      <c r="MTU71" s="131"/>
      <c r="MTV71" s="131"/>
      <c r="MTW71" s="131"/>
      <c r="MTX71" s="131"/>
      <c r="MTY71" s="131"/>
      <c r="MTZ71" s="131"/>
      <c r="MUA71" s="131"/>
      <c r="MUB71" s="131"/>
      <c r="MUC71" s="131"/>
      <c r="MUD71" s="131"/>
      <c r="MUE71" s="131"/>
      <c r="MUF71" s="131"/>
      <c r="MUG71" s="131"/>
      <c r="MUH71" s="131"/>
      <c r="MUI71" s="131"/>
      <c r="MUJ71" s="131"/>
      <c r="MUK71" s="131"/>
      <c r="MUL71" s="131"/>
      <c r="MUM71" s="131"/>
      <c r="MUN71" s="131"/>
      <c r="MUO71" s="131"/>
      <c r="MUP71" s="131"/>
      <c r="MUQ71" s="131"/>
      <c r="MUR71" s="131"/>
      <c r="MUS71" s="131"/>
      <c r="MUT71" s="131"/>
      <c r="MUU71" s="131"/>
      <c r="MUV71" s="131"/>
      <c r="MUW71" s="131"/>
      <c r="MUX71" s="131"/>
      <c r="MUY71" s="131"/>
      <c r="MUZ71" s="131"/>
      <c r="MVA71" s="131"/>
      <c r="MVB71" s="131"/>
      <c r="MVC71" s="131"/>
      <c r="MVD71" s="131"/>
      <c r="MVE71" s="131"/>
      <c r="MVF71" s="131"/>
      <c r="MVG71" s="131"/>
      <c r="MVH71" s="131"/>
      <c r="MVI71" s="131"/>
      <c r="MVJ71" s="131"/>
      <c r="MVK71" s="131"/>
      <c r="MVL71" s="131"/>
      <c r="MVM71" s="131"/>
      <c r="MVN71" s="131"/>
      <c r="MVO71" s="131"/>
      <c r="MVP71" s="131"/>
      <c r="MVQ71" s="131"/>
      <c r="MVR71" s="131"/>
      <c r="MVS71" s="131"/>
      <c r="MVT71" s="131"/>
      <c r="MVU71" s="131"/>
      <c r="MVV71" s="131"/>
      <c r="MVW71" s="131"/>
      <c r="MVX71" s="131"/>
      <c r="MVY71" s="131"/>
      <c r="MVZ71" s="131"/>
      <c r="MWA71" s="131"/>
      <c r="MWB71" s="131"/>
      <c r="MWC71" s="131"/>
      <c r="MWD71" s="131"/>
      <c r="MWE71" s="131"/>
      <c r="MWF71" s="131"/>
      <c r="MWG71" s="131"/>
      <c r="MWH71" s="131"/>
      <c r="MWI71" s="131"/>
      <c r="MWJ71" s="131"/>
      <c r="MWK71" s="131"/>
      <c r="MWL71" s="131"/>
      <c r="MWM71" s="131"/>
      <c r="MWN71" s="131"/>
      <c r="MWO71" s="131"/>
      <c r="MWP71" s="131"/>
      <c r="MWQ71" s="131"/>
      <c r="MWR71" s="131"/>
      <c r="MWS71" s="131"/>
      <c r="MWT71" s="131"/>
      <c r="MWU71" s="131"/>
      <c r="MWV71" s="131"/>
      <c r="MWW71" s="131"/>
      <c r="MWX71" s="131"/>
      <c r="MWY71" s="131"/>
      <c r="MWZ71" s="131"/>
      <c r="MXA71" s="131"/>
      <c r="MXB71" s="131"/>
      <c r="MXC71" s="131"/>
      <c r="MXD71" s="131"/>
      <c r="MXE71" s="131"/>
      <c r="MXF71" s="131"/>
      <c r="MXG71" s="131"/>
      <c r="MXH71" s="131"/>
      <c r="MXI71" s="131"/>
      <c r="MXJ71" s="131"/>
      <c r="MXK71" s="131"/>
      <c r="MXL71" s="131"/>
      <c r="MXM71" s="131"/>
      <c r="MXN71" s="131"/>
      <c r="MXO71" s="131"/>
      <c r="MXP71" s="131"/>
      <c r="MXQ71" s="131"/>
      <c r="MXR71" s="131"/>
      <c r="MXS71" s="131"/>
      <c r="MXT71" s="131"/>
      <c r="MXU71" s="131"/>
      <c r="MXV71" s="131"/>
      <c r="MXW71" s="131"/>
      <c r="MXX71" s="131"/>
      <c r="MXY71" s="131"/>
      <c r="MXZ71" s="131"/>
      <c r="MYA71" s="131"/>
      <c r="MYB71" s="131"/>
      <c r="MYC71" s="131"/>
      <c r="MYD71" s="131"/>
      <c r="MYE71" s="131"/>
      <c r="MYF71" s="131"/>
      <c r="MYG71" s="131"/>
      <c r="MYH71" s="131"/>
      <c r="MYI71" s="131"/>
      <c r="MYJ71" s="131"/>
      <c r="MYK71" s="131"/>
      <c r="MYL71" s="131"/>
      <c r="MYM71" s="131"/>
      <c r="MYN71" s="131"/>
      <c r="MYO71" s="131"/>
      <c r="MYP71" s="131"/>
      <c r="MYQ71" s="131"/>
      <c r="MYR71" s="131"/>
      <c r="MYS71" s="131"/>
      <c r="MYT71" s="131"/>
      <c r="MYU71" s="131"/>
      <c r="MYV71" s="131"/>
      <c r="MYW71" s="131"/>
      <c r="MYX71" s="131"/>
      <c r="MYY71" s="131"/>
      <c r="MYZ71" s="131"/>
      <c r="MZA71" s="131"/>
      <c r="MZB71" s="131"/>
      <c r="MZC71" s="131"/>
      <c r="MZD71" s="131"/>
      <c r="MZE71" s="131"/>
      <c r="MZF71" s="131"/>
      <c r="MZG71" s="131"/>
      <c r="MZH71" s="131"/>
      <c r="MZI71" s="131"/>
      <c r="MZJ71" s="131"/>
      <c r="MZK71" s="131"/>
      <c r="MZL71" s="131"/>
      <c r="MZM71" s="131"/>
      <c r="MZN71" s="131"/>
      <c r="MZO71" s="131"/>
      <c r="MZP71" s="131"/>
      <c r="MZQ71" s="131"/>
      <c r="MZR71" s="131"/>
      <c r="MZS71" s="131"/>
      <c r="MZT71" s="131"/>
      <c r="MZU71" s="131"/>
      <c r="MZV71" s="131"/>
      <c r="MZW71" s="131"/>
      <c r="MZX71" s="131"/>
      <c r="MZY71" s="131"/>
      <c r="MZZ71" s="131"/>
      <c r="NAA71" s="131"/>
      <c r="NAB71" s="131"/>
      <c r="NAC71" s="131"/>
      <c r="NAD71" s="131"/>
      <c r="NAE71" s="131"/>
      <c r="NAF71" s="131"/>
      <c r="NAG71" s="131"/>
      <c r="NAH71" s="131"/>
      <c r="NAI71" s="131"/>
      <c r="NAJ71" s="131"/>
      <c r="NAK71" s="131"/>
      <c r="NAL71" s="131"/>
      <c r="NAM71" s="131"/>
      <c r="NAN71" s="131"/>
      <c r="NAO71" s="131"/>
      <c r="NAP71" s="131"/>
      <c r="NAQ71" s="131"/>
      <c r="NAR71" s="131"/>
      <c r="NAS71" s="131"/>
      <c r="NAT71" s="131"/>
      <c r="NAU71" s="131"/>
      <c r="NAV71" s="131"/>
      <c r="NAW71" s="131"/>
      <c r="NAX71" s="131"/>
      <c r="NAY71" s="131"/>
      <c r="NAZ71" s="131"/>
      <c r="NBA71" s="131"/>
      <c r="NBB71" s="131"/>
      <c r="NBC71" s="131"/>
      <c r="NBD71" s="131"/>
      <c r="NBE71" s="131"/>
      <c r="NBF71" s="131"/>
      <c r="NBG71" s="131"/>
      <c r="NBH71" s="131"/>
      <c r="NBI71" s="131"/>
      <c r="NBJ71" s="131"/>
      <c r="NBK71" s="131"/>
      <c r="NBL71" s="131"/>
      <c r="NBM71" s="131"/>
      <c r="NBN71" s="131"/>
      <c r="NBO71" s="131"/>
      <c r="NBP71" s="131"/>
      <c r="NBQ71" s="131"/>
      <c r="NBR71" s="131"/>
      <c r="NBS71" s="131"/>
      <c r="NBT71" s="131"/>
      <c r="NBU71" s="131"/>
      <c r="NBV71" s="131"/>
      <c r="NBW71" s="131"/>
      <c r="NBX71" s="131"/>
      <c r="NBY71" s="131"/>
      <c r="NBZ71" s="131"/>
      <c r="NCA71" s="131"/>
      <c r="NCB71" s="131"/>
      <c r="NCC71" s="131"/>
      <c r="NCD71" s="131"/>
      <c r="NCE71" s="131"/>
      <c r="NCF71" s="131"/>
      <c r="NCG71" s="131"/>
      <c r="NCH71" s="131"/>
      <c r="NCI71" s="131"/>
      <c r="NCJ71" s="131"/>
      <c r="NCK71" s="131"/>
      <c r="NCL71" s="131"/>
      <c r="NCM71" s="131"/>
      <c r="NCN71" s="131"/>
      <c r="NCO71" s="131"/>
      <c r="NCP71" s="131"/>
      <c r="NCQ71" s="131"/>
      <c r="NCR71" s="131"/>
      <c r="NCS71" s="131"/>
      <c r="NCT71" s="131"/>
      <c r="NCU71" s="131"/>
      <c r="NCV71" s="131"/>
      <c r="NCW71" s="131"/>
      <c r="NCX71" s="131"/>
      <c r="NCY71" s="131"/>
      <c r="NCZ71" s="131"/>
      <c r="NDA71" s="131"/>
      <c r="NDB71" s="131"/>
      <c r="NDC71" s="131"/>
      <c r="NDD71" s="131"/>
      <c r="NDE71" s="131"/>
      <c r="NDF71" s="131"/>
      <c r="NDG71" s="131"/>
      <c r="NDH71" s="131"/>
      <c r="NDI71" s="131"/>
      <c r="NDJ71" s="131"/>
      <c r="NDK71" s="131"/>
      <c r="NDL71" s="131"/>
      <c r="NDM71" s="131"/>
      <c r="NDN71" s="131"/>
      <c r="NDO71" s="131"/>
      <c r="NDP71" s="131"/>
      <c r="NDQ71" s="131"/>
      <c r="NDR71" s="131"/>
      <c r="NDS71" s="131"/>
      <c r="NDT71" s="131"/>
      <c r="NDU71" s="131"/>
      <c r="NDV71" s="131"/>
      <c r="NDW71" s="131"/>
      <c r="NDX71" s="131"/>
      <c r="NDY71" s="131"/>
      <c r="NDZ71" s="131"/>
      <c r="NEA71" s="131"/>
      <c r="NEB71" s="131"/>
      <c r="NEC71" s="131"/>
      <c r="NED71" s="131"/>
      <c r="NEE71" s="131"/>
      <c r="NEF71" s="131"/>
      <c r="NEG71" s="131"/>
      <c r="NEH71" s="131"/>
      <c r="NEI71" s="131"/>
      <c r="NEJ71" s="131"/>
      <c r="NEK71" s="131"/>
      <c r="NEL71" s="131"/>
      <c r="NEM71" s="131"/>
      <c r="NEN71" s="131"/>
      <c r="NEO71" s="131"/>
      <c r="NEP71" s="131"/>
      <c r="NEQ71" s="131"/>
      <c r="NER71" s="131"/>
      <c r="NES71" s="131"/>
      <c r="NET71" s="131"/>
      <c r="NEU71" s="131"/>
      <c r="NEV71" s="131"/>
      <c r="NEW71" s="131"/>
      <c r="NEX71" s="131"/>
      <c r="NEY71" s="131"/>
      <c r="NEZ71" s="131"/>
      <c r="NFA71" s="131"/>
      <c r="NFB71" s="131"/>
      <c r="NFC71" s="131"/>
      <c r="NFD71" s="131"/>
      <c r="NFE71" s="131"/>
      <c r="NFF71" s="131"/>
      <c r="NFG71" s="131"/>
      <c r="NFH71" s="131"/>
      <c r="NFI71" s="131"/>
      <c r="NFJ71" s="131"/>
      <c r="NFK71" s="131"/>
      <c r="NFL71" s="131"/>
      <c r="NFM71" s="131"/>
      <c r="NFN71" s="131"/>
      <c r="NFO71" s="131"/>
      <c r="NFP71" s="131"/>
      <c r="NFQ71" s="131"/>
      <c r="NFR71" s="131"/>
      <c r="NFS71" s="131"/>
      <c r="NFT71" s="131"/>
      <c r="NFU71" s="131"/>
      <c r="NFV71" s="131"/>
      <c r="NFW71" s="131"/>
      <c r="NFX71" s="131"/>
      <c r="NFY71" s="131"/>
      <c r="NFZ71" s="131"/>
      <c r="NGA71" s="131"/>
      <c r="NGB71" s="131"/>
      <c r="NGC71" s="131"/>
      <c r="NGD71" s="131"/>
      <c r="NGE71" s="131"/>
      <c r="NGF71" s="131"/>
      <c r="NGG71" s="131"/>
      <c r="NGH71" s="131"/>
      <c r="NGI71" s="131"/>
      <c r="NGJ71" s="131"/>
      <c r="NGK71" s="131"/>
      <c r="NGL71" s="131"/>
      <c r="NGM71" s="131"/>
      <c r="NGN71" s="131"/>
      <c r="NGO71" s="131"/>
      <c r="NGP71" s="131"/>
      <c r="NGQ71" s="131"/>
      <c r="NGR71" s="131"/>
      <c r="NGS71" s="131"/>
      <c r="NGT71" s="131"/>
      <c r="NGU71" s="131"/>
      <c r="NGV71" s="131"/>
      <c r="NGW71" s="131"/>
      <c r="NGX71" s="131"/>
      <c r="NGY71" s="131"/>
      <c r="NGZ71" s="131"/>
      <c r="NHA71" s="131"/>
      <c r="NHB71" s="131"/>
      <c r="NHC71" s="131"/>
      <c r="NHD71" s="131"/>
      <c r="NHE71" s="131"/>
      <c r="NHF71" s="131"/>
      <c r="NHG71" s="131"/>
      <c r="NHH71" s="131"/>
      <c r="NHI71" s="131"/>
      <c r="NHJ71" s="131"/>
      <c r="NHK71" s="131"/>
      <c r="NHL71" s="131"/>
      <c r="NHM71" s="131"/>
      <c r="NHN71" s="131"/>
      <c r="NHO71" s="131"/>
      <c r="NHP71" s="131"/>
      <c r="NHQ71" s="131"/>
      <c r="NHR71" s="131"/>
      <c r="NHS71" s="131"/>
      <c r="NHT71" s="131"/>
      <c r="NHU71" s="131"/>
      <c r="NHV71" s="131"/>
      <c r="NHW71" s="131"/>
      <c r="NHX71" s="131"/>
      <c r="NHY71" s="131"/>
      <c r="NHZ71" s="131"/>
      <c r="NIA71" s="131"/>
      <c r="NIB71" s="131"/>
      <c r="NIC71" s="131"/>
      <c r="NID71" s="131"/>
      <c r="NIE71" s="131"/>
      <c r="NIF71" s="131"/>
      <c r="NIG71" s="131"/>
      <c r="NIH71" s="131"/>
      <c r="NII71" s="131"/>
      <c r="NIJ71" s="131"/>
      <c r="NIK71" s="131"/>
      <c r="NIL71" s="131"/>
      <c r="NIM71" s="131"/>
      <c r="NIN71" s="131"/>
      <c r="NIO71" s="131"/>
      <c r="NIP71" s="131"/>
      <c r="NIQ71" s="131"/>
      <c r="NIR71" s="131"/>
      <c r="NIS71" s="131"/>
      <c r="NIT71" s="131"/>
      <c r="NIU71" s="131"/>
      <c r="NIV71" s="131"/>
      <c r="NIW71" s="131"/>
      <c r="NIX71" s="131"/>
      <c r="NIY71" s="131"/>
      <c r="NIZ71" s="131"/>
      <c r="NJA71" s="131"/>
      <c r="NJB71" s="131"/>
      <c r="NJC71" s="131"/>
      <c r="NJD71" s="131"/>
      <c r="NJE71" s="131"/>
      <c r="NJF71" s="131"/>
      <c r="NJG71" s="131"/>
      <c r="NJH71" s="131"/>
      <c r="NJI71" s="131"/>
      <c r="NJJ71" s="131"/>
      <c r="NJK71" s="131"/>
      <c r="NJL71" s="131"/>
      <c r="NJM71" s="131"/>
      <c r="NJN71" s="131"/>
      <c r="NJO71" s="131"/>
      <c r="NJP71" s="131"/>
      <c r="NJQ71" s="131"/>
      <c r="NJR71" s="131"/>
      <c r="NJS71" s="131"/>
      <c r="NJT71" s="131"/>
      <c r="NJU71" s="131"/>
      <c r="NJV71" s="131"/>
      <c r="NJW71" s="131"/>
      <c r="NJX71" s="131"/>
      <c r="NJY71" s="131"/>
      <c r="NJZ71" s="131"/>
      <c r="NKA71" s="131"/>
      <c r="NKB71" s="131"/>
      <c r="NKC71" s="131"/>
      <c r="NKD71" s="131"/>
      <c r="NKE71" s="131"/>
      <c r="NKF71" s="131"/>
      <c r="NKG71" s="131"/>
      <c r="NKH71" s="131"/>
      <c r="NKI71" s="131"/>
      <c r="NKJ71" s="131"/>
      <c r="NKK71" s="131"/>
      <c r="NKL71" s="131"/>
      <c r="NKM71" s="131"/>
      <c r="NKN71" s="131"/>
      <c r="NKO71" s="131"/>
      <c r="NKP71" s="131"/>
      <c r="NKQ71" s="131"/>
      <c r="NKR71" s="131"/>
      <c r="NKS71" s="131"/>
      <c r="NKT71" s="131"/>
      <c r="NKU71" s="131"/>
      <c r="NKV71" s="131"/>
      <c r="NKW71" s="131"/>
      <c r="NKX71" s="131"/>
      <c r="NKY71" s="131"/>
      <c r="NKZ71" s="131"/>
      <c r="NLA71" s="131"/>
      <c r="NLB71" s="131"/>
      <c r="NLC71" s="131"/>
      <c r="NLD71" s="131"/>
      <c r="NLE71" s="131"/>
      <c r="NLF71" s="131"/>
      <c r="NLG71" s="131"/>
      <c r="NLH71" s="131"/>
      <c r="NLI71" s="131"/>
      <c r="NLJ71" s="131"/>
      <c r="NLK71" s="131"/>
      <c r="NLL71" s="131"/>
      <c r="NLM71" s="131"/>
      <c r="NLN71" s="131"/>
      <c r="NLO71" s="131"/>
      <c r="NLP71" s="131"/>
      <c r="NLQ71" s="131"/>
      <c r="NLR71" s="131"/>
      <c r="NLS71" s="131"/>
      <c r="NLT71" s="131"/>
      <c r="NLU71" s="131"/>
      <c r="NLV71" s="131"/>
      <c r="NLW71" s="131"/>
      <c r="NLX71" s="131"/>
      <c r="NLY71" s="131"/>
      <c r="NLZ71" s="131"/>
      <c r="NMA71" s="131"/>
      <c r="NMB71" s="131"/>
      <c r="NMC71" s="131"/>
      <c r="NMD71" s="131"/>
      <c r="NME71" s="131"/>
      <c r="NMF71" s="131"/>
      <c r="NMG71" s="131"/>
      <c r="NMH71" s="131"/>
      <c r="NMI71" s="131"/>
      <c r="NMJ71" s="131"/>
      <c r="NMK71" s="131"/>
      <c r="NML71" s="131"/>
      <c r="NMM71" s="131"/>
      <c r="NMN71" s="131"/>
      <c r="NMO71" s="131"/>
      <c r="NMP71" s="131"/>
      <c r="NMQ71" s="131"/>
      <c r="NMR71" s="131"/>
      <c r="NMS71" s="131"/>
      <c r="NMT71" s="131"/>
      <c r="NMU71" s="131"/>
      <c r="NMV71" s="131"/>
      <c r="NMW71" s="131"/>
      <c r="NMX71" s="131"/>
      <c r="NMY71" s="131"/>
      <c r="NMZ71" s="131"/>
      <c r="NNA71" s="131"/>
      <c r="NNB71" s="131"/>
      <c r="NNC71" s="131"/>
      <c r="NND71" s="131"/>
      <c r="NNE71" s="131"/>
      <c r="NNF71" s="131"/>
      <c r="NNG71" s="131"/>
      <c r="NNH71" s="131"/>
      <c r="NNI71" s="131"/>
      <c r="NNJ71" s="131"/>
      <c r="NNK71" s="131"/>
      <c r="NNL71" s="131"/>
      <c r="NNM71" s="131"/>
      <c r="NNN71" s="131"/>
      <c r="NNO71" s="131"/>
      <c r="NNP71" s="131"/>
      <c r="NNQ71" s="131"/>
      <c r="NNR71" s="131"/>
      <c r="NNS71" s="131"/>
      <c r="NNT71" s="131"/>
      <c r="NNU71" s="131"/>
      <c r="NNV71" s="131"/>
      <c r="NNW71" s="131"/>
      <c r="NNX71" s="131"/>
      <c r="NNY71" s="131"/>
      <c r="NNZ71" s="131"/>
      <c r="NOA71" s="131"/>
      <c r="NOB71" s="131"/>
      <c r="NOC71" s="131"/>
      <c r="NOD71" s="131"/>
      <c r="NOE71" s="131"/>
      <c r="NOF71" s="131"/>
      <c r="NOG71" s="131"/>
      <c r="NOH71" s="131"/>
      <c r="NOI71" s="131"/>
      <c r="NOJ71" s="131"/>
      <c r="NOK71" s="131"/>
      <c r="NOL71" s="131"/>
      <c r="NOM71" s="131"/>
      <c r="NON71" s="131"/>
      <c r="NOO71" s="131"/>
      <c r="NOP71" s="131"/>
      <c r="NOQ71" s="131"/>
      <c r="NOR71" s="131"/>
      <c r="NOS71" s="131"/>
      <c r="NOT71" s="131"/>
      <c r="NOU71" s="131"/>
      <c r="NOV71" s="131"/>
      <c r="NOW71" s="131"/>
      <c r="NOX71" s="131"/>
      <c r="NOY71" s="131"/>
      <c r="NOZ71" s="131"/>
      <c r="NPA71" s="131"/>
      <c r="NPB71" s="131"/>
      <c r="NPC71" s="131"/>
      <c r="NPD71" s="131"/>
      <c r="NPE71" s="131"/>
      <c r="NPF71" s="131"/>
      <c r="NPG71" s="131"/>
      <c r="NPH71" s="131"/>
      <c r="NPI71" s="131"/>
      <c r="NPJ71" s="131"/>
      <c r="NPK71" s="131"/>
      <c r="NPL71" s="131"/>
      <c r="NPM71" s="131"/>
      <c r="NPN71" s="131"/>
      <c r="NPO71" s="131"/>
      <c r="NPP71" s="131"/>
      <c r="NPQ71" s="131"/>
      <c r="NPR71" s="131"/>
      <c r="NPS71" s="131"/>
      <c r="NPT71" s="131"/>
      <c r="NPU71" s="131"/>
      <c r="NPV71" s="131"/>
      <c r="NPW71" s="131"/>
      <c r="NPX71" s="131"/>
      <c r="NPY71" s="131"/>
      <c r="NPZ71" s="131"/>
      <c r="NQA71" s="131"/>
      <c r="NQB71" s="131"/>
      <c r="NQC71" s="131"/>
      <c r="NQD71" s="131"/>
      <c r="NQE71" s="131"/>
      <c r="NQF71" s="131"/>
      <c r="NQG71" s="131"/>
      <c r="NQH71" s="131"/>
      <c r="NQI71" s="131"/>
      <c r="NQJ71" s="131"/>
      <c r="NQK71" s="131"/>
      <c r="NQL71" s="131"/>
      <c r="NQM71" s="131"/>
      <c r="NQN71" s="131"/>
      <c r="NQO71" s="131"/>
      <c r="NQP71" s="131"/>
      <c r="NQQ71" s="131"/>
      <c r="NQR71" s="131"/>
      <c r="NQS71" s="131"/>
      <c r="NQT71" s="131"/>
      <c r="NQU71" s="131"/>
      <c r="NQV71" s="131"/>
      <c r="NQW71" s="131"/>
      <c r="NQX71" s="131"/>
      <c r="NQY71" s="131"/>
      <c r="NQZ71" s="131"/>
      <c r="NRA71" s="131"/>
      <c r="NRB71" s="131"/>
      <c r="NRC71" s="131"/>
      <c r="NRD71" s="131"/>
      <c r="NRE71" s="131"/>
      <c r="NRF71" s="131"/>
      <c r="NRG71" s="131"/>
      <c r="NRH71" s="131"/>
      <c r="NRI71" s="131"/>
      <c r="NRJ71" s="131"/>
      <c r="NRK71" s="131"/>
      <c r="NRL71" s="131"/>
      <c r="NRM71" s="131"/>
      <c r="NRN71" s="131"/>
      <c r="NRO71" s="131"/>
      <c r="NRP71" s="131"/>
      <c r="NRQ71" s="131"/>
      <c r="NRR71" s="131"/>
      <c r="NRS71" s="131"/>
      <c r="NRT71" s="131"/>
      <c r="NRU71" s="131"/>
      <c r="NRV71" s="131"/>
      <c r="NRW71" s="131"/>
      <c r="NRX71" s="131"/>
      <c r="NRY71" s="131"/>
      <c r="NRZ71" s="131"/>
      <c r="NSA71" s="131"/>
      <c r="NSB71" s="131"/>
      <c r="NSC71" s="131"/>
      <c r="NSD71" s="131"/>
      <c r="NSE71" s="131"/>
      <c r="NSF71" s="131"/>
      <c r="NSG71" s="131"/>
      <c r="NSH71" s="131"/>
      <c r="NSI71" s="131"/>
      <c r="NSJ71" s="131"/>
      <c r="NSK71" s="131"/>
      <c r="NSL71" s="131"/>
      <c r="NSM71" s="131"/>
      <c r="NSN71" s="131"/>
      <c r="NSO71" s="131"/>
      <c r="NSP71" s="131"/>
      <c r="NSQ71" s="131"/>
      <c r="NSR71" s="131"/>
      <c r="NSS71" s="131"/>
      <c r="NST71" s="131"/>
      <c r="NSU71" s="131"/>
      <c r="NSV71" s="131"/>
      <c r="NSW71" s="131"/>
      <c r="NSX71" s="131"/>
      <c r="NSY71" s="131"/>
      <c r="NSZ71" s="131"/>
      <c r="NTA71" s="131"/>
      <c r="NTB71" s="131"/>
      <c r="NTC71" s="131"/>
      <c r="NTD71" s="131"/>
      <c r="NTE71" s="131"/>
      <c r="NTF71" s="131"/>
      <c r="NTG71" s="131"/>
      <c r="NTH71" s="131"/>
      <c r="NTI71" s="131"/>
      <c r="NTJ71" s="131"/>
      <c r="NTK71" s="131"/>
      <c r="NTL71" s="131"/>
      <c r="NTM71" s="131"/>
      <c r="NTN71" s="131"/>
      <c r="NTO71" s="131"/>
      <c r="NTP71" s="131"/>
      <c r="NTQ71" s="131"/>
      <c r="NTR71" s="131"/>
      <c r="NTS71" s="131"/>
      <c r="NTT71" s="131"/>
      <c r="NTU71" s="131"/>
      <c r="NTV71" s="131"/>
      <c r="NTW71" s="131"/>
      <c r="NTX71" s="131"/>
      <c r="NTY71" s="131"/>
      <c r="NTZ71" s="131"/>
      <c r="NUA71" s="131"/>
      <c r="NUB71" s="131"/>
      <c r="NUC71" s="131"/>
      <c r="NUD71" s="131"/>
      <c r="NUE71" s="131"/>
      <c r="NUF71" s="131"/>
      <c r="NUG71" s="131"/>
      <c r="NUH71" s="131"/>
      <c r="NUI71" s="131"/>
      <c r="NUJ71" s="131"/>
      <c r="NUK71" s="131"/>
      <c r="NUL71" s="131"/>
      <c r="NUM71" s="131"/>
      <c r="NUN71" s="131"/>
      <c r="NUO71" s="131"/>
      <c r="NUP71" s="131"/>
      <c r="NUQ71" s="131"/>
      <c r="NUR71" s="131"/>
      <c r="NUS71" s="131"/>
      <c r="NUT71" s="131"/>
      <c r="NUU71" s="131"/>
      <c r="NUV71" s="131"/>
      <c r="NUW71" s="131"/>
      <c r="NUX71" s="131"/>
      <c r="NUY71" s="131"/>
      <c r="NUZ71" s="131"/>
      <c r="NVA71" s="131"/>
      <c r="NVB71" s="131"/>
      <c r="NVC71" s="131"/>
      <c r="NVD71" s="131"/>
      <c r="NVE71" s="131"/>
      <c r="NVF71" s="131"/>
      <c r="NVG71" s="131"/>
      <c r="NVH71" s="131"/>
      <c r="NVI71" s="131"/>
      <c r="NVJ71" s="131"/>
      <c r="NVK71" s="131"/>
      <c r="NVL71" s="131"/>
      <c r="NVM71" s="131"/>
      <c r="NVN71" s="131"/>
      <c r="NVO71" s="131"/>
      <c r="NVP71" s="131"/>
      <c r="NVQ71" s="131"/>
      <c r="NVR71" s="131"/>
      <c r="NVS71" s="131"/>
      <c r="NVT71" s="131"/>
      <c r="NVU71" s="131"/>
      <c r="NVV71" s="131"/>
      <c r="NVW71" s="131"/>
      <c r="NVX71" s="131"/>
      <c r="NVY71" s="131"/>
      <c r="NVZ71" s="131"/>
      <c r="NWA71" s="131"/>
      <c r="NWB71" s="131"/>
      <c r="NWC71" s="131"/>
      <c r="NWD71" s="131"/>
      <c r="NWE71" s="131"/>
      <c r="NWF71" s="131"/>
      <c r="NWG71" s="131"/>
      <c r="NWH71" s="131"/>
      <c r="NWI71" s="131"/>
      <c r="NWJ71" s="131"/>
      <c r="NWK71" s="131"/>
      <c r="NWL71" s="131"/>
      <c r="NWM71" s="131"/>
      <c r="NWN71" s="131"/>
      <c r="NWO71" s="131"/>
      <c r="NWP71" s="131"/>
      <c r="NWQ71" s="131"/>
      <c r="NWR71" s="131"/>
      <c r="NWS71" s="131"/>
      <c r="NWT71" s="131"/>
      <c r="NWU71" s="131"/>
      <c r="NWV71" s="131"/>
      <c r="NWW71" s="131"/>
      <c r="NWX71" s="131"/>
      <c r="NWY71" s="131"/>
      <c r="NWZ71" s="131"/>
      <c r="NXA71" s="131"/>
      <c r="NXB71" s="131"/>
      <c r="NXC71" s="131"/>
      <c r="NXD71" s="131"/>
      <c r="NXE71" s="131"/>
      <c r="NXF71" s="131"/>
      <c r="NXG71" s="131"/>
      <c r="NXH71" s="131"/>
      <c r="NXI71" s="131"/>
      <c r="NXJ71" s="131"/>
      <c r="NXK71" s="131"/>
      <c r="NXL71" s="131"/>
      <c r="NXM71" s="131"/>
      <c r="NXN71" s="131"/>
      <c r="NXO71" s="131"/>
      <c r="NXP71" s="131"/>
      <c r="NXQ71" s="131"/>
      <c r="NXR71" s="131"/>
      <c r="NXS71" s="131"/>
      <c r="NXT71" s="131"/>
      <c r="NXU71" s="131"/>
      <c r="NXV71" s="131"/>
      <c r="NXW71" s="131"/>
      <c r="NXX71" s="131"/>
      <c r="NXY71" s="131"/>
      <c r="NXZ71" s="131"/>
      <c r="NYA71" s="131"/>
      <c r="NYB71" s="131"/>
      <c r="NYC71" s="131"/>
      <c r="NYD71" s="131"/>
      <c r="NYE71" s="131"/>
      <c r="NYF71" s="131"/>
      <c r="NYG71" s="131"/>
      <c r="NYH71" s="131"/>
      <c r="NYI71" s="131"/>
      <c r="NYJ71" s="131"/>
      <c r="NYK71" s="131"/>
      <c r="NYL71" s="131"/>
      <c r="NYM71" s="131"/>
      <c r="NYN71" s="131"/>
      <c r="NYO71" s="131"/>
      <c r="NYP71" s="131"/>
      <c r="NYQ71" s="131"/>
      <c r="NYR71" s="131"/>
      <c r="NYS71" s="131"/>
      <c r="NYT71" s="131"/>
      <c r="NYU71" s="131"/>
      <c r="NYV71" s="131"/>
      <c r="NYW71" s="131"/>
      <c r="NYX71" s="131"/>
      <c r="NYY71" s="131"/>
      <c r="NYZ71" s="131"/>
      <c r="NZA71" s="131"/>
      <c r="NZB71" s="131"/>
      <c r="NZC71" s="131"/>
      <c r="NZD71" s="131"/>
      <c r="NZE71" s="131"/>
      <c r="NZF71" s="131"/>
      <c r="NZG71" s="131"/>
      <c r="NZH71" s="131"/>
      <c r="NZI71" s="131"/>
      <c r="NZJ71" s="131"/>
      <c r="NZK71" s="131"/>
      <c r="NZL71" s="131"/>
      <c r="NZM71" s="131"/>
      <c r="NZN71" s="131"/>
      <c r="NZO71" s="131"/>
      <c r="NZP71" s="131"/>
      <c r="NZQ71" s="131"/>
      <c r="NZR71" s="131"/>
      <c r="NZS71" s="131"/>
      <c r="NZT71" s="131"/>
      <c r="NZU71" s="131"/>
      <c r="NZV71" s="131"/>
      <c r="NZW71" s="131"/>
      <c r="NZX71" s="131"/>
      <c r="NZY71" s="131"/>
      <c r="NZZ71" s="131"/>
      <c r="OAA71" s="131"/>
      <c r="OAB71" s="131"/>
      <c r="OAC71" s="131"/>
      <c r="OAD71" s="131"/>
      <c r="OAE71" s="131"/>
      <c r="OAF71" s="131"/>
      <c r="OAG71" s="131"/>
      <c r="OAH71" s="131"/>
      <c r="OAI71" s="131"/>
      <c r="OAJ71" s="131"/>
      <c r="OAK71" s="131"/>
      <c r="OAL71" s="131"/>
      <c r="OAM71" s="131"/>
      <c r="OAN71" s="131"/>
      <c r="OAO71" s="131"/>
      <c r="OAP71" s="131"/>
      <c r="OAQ71" s="131"/>
      <c r="OAR71" s="131"/>
      <c r="OAS71" s="131"/>
      <c r="OAT71" s="131"/>
      <c r="OAU71" s="131"/>
      <c r="OAV71" s="131"/>
      <c r="OAW71" s="131"/>
      <c r="OAX71" s="131"/>
      <c r="OAY71" s="131"/>
      <c r="OAZ71" s="131"/>
      <c r="OBA71" s="131"/>
      <c r="OBB71" s="131"/>
      <c r="OBC71" s="131"/>
      <c r="OBD71" s="131"/>
      <c r="OBE71" s="131"/>
      <c r="OBF71" s="131"/>
      <c r="OBG71" s="131"/>
      <c r="OBH71" s="131"/>
      <c r="OBI71" s="131"/>
      <c r="OBJ71" s="131"/>
      <c r="OBK71" s="131"/>
      <c r="OBL71" s="131"/>
      <c r="OBM71" s="131"/>
      <c r="OBN71" s="131"/>
      <c r="OBO71" s="131"/>
      <c r="OBP71" s="131"/>
      <c r="OBQ71" s="131"/>
      <c r="OBR71" s="131"/>
      <c r="OBS71" s="131"/>
      <c r="OBT71" s="131"/>
      <c r="OBU71" s="131"/>
      <c r="OBV71" s="131"/>
      <c r="OBW71" s="131"/>
      <c r="OBX71" s="131"/>
      <c r="OBY71" s="131"/>
      <c r="OBZ71" s="131"/>
      <c r="OCA71" s="131"/>
      <c r="OCB71" s="131"/>
      <c r="OCC71" s="131"/>
      <c r="OCD71" s="131"/>
      <c r="OCE71" s="131"/>
      <c r="OCF71" s="131"/>
      <c r="OCG71" s="131"/>
      <c r="OCH71" s="131"/>
      <c r="OCI71" s="131"/>
      <c r="OCJ71" s="131"/>
      <c r="OCK71" s="131"/>
      <c r="OCL71" s="131"/>
      <c r="OCM71" s="131"/>
      <c r="OCN71" s="131"/>
      <c r="OCO71" s="131"/>
      <c r="OCP71" s="131"/>
      <c r="OCQ71" s="131"/>
      <c r="OCR71" s="131"/>
      <c r="OCS71" s="131"/>
      <c r="OCT71" s="131"/>
      <c r="OCU71" s="131"/>
      <c r="OCV71" s="131"/>
      <c r="OCW71" s="131"/>
      <c r="OCX71" s="131"/>
      <c r="OCY71" s="131"/>
      <c r="OCZ71" s="131"/>
      <c r="ODA71" s="131"/>
      <c r="ODB71" s="131"/>
      <c r="ODC71" s="131"/>
      <c r="ODD71" s="131"/>
      <c r="ODE71" s="131"/>
      <c r="ODF71" s="131"/>
      <c r="ODG71" s="131"/>
      <c r="ODH71" s="131"/>
      <c r="ODI71" s="131"/>
      <c r="ODJ71" s="131"/>
      <c r="ODK71" s="131"/>
      <c r="ODL71" s="131"/>
      <c r="ODM71" s="131"/>
      <c r="ODN71" s="131"/>
      <c r="ODO71" s="131"/>
      <c r="ODP71" s="131"/>
      <c r="ODQ71" s="131"/>
      <c r="ODR71" s="131"/>
      <c r="ODS71" s="131"/>
      <c r="ODT71" s="131"/>
      <c r="ODU71" s="131"/>
      <c r="ODV71" s="131"/>
      <c r="ODW71" s="131"/>
      <c r="ODX71" s="131"/>
      <c r="ODY71" s="131"/>
      <c r="ODZ71" s="131"/>
      <c r="OEA71" s="131"/>
      <c r="OEB71" s="131"/>
      <c r="OEC71" s="131"/>
      <c r="OED71" s="131"/>
      <c r="OEE71" s="131"/>
      <c r="OEF71" s="131"/>
      <c r="OEG71" s="131"/>
      <c r="OEH71" s="131"/>
      <c r="OEI71" s="131"/>
      <c r="OEJ71" s="131"/>
      <c r="OEK71" s="131"/>
      <c r="OEL71" s="131"/>
      <c r="OEM71" s="131"/>
      <c r="OEN71" s="131"/>
      <c r="OEO71" s="131"/>
      <c r="OEP71" s="131"/>
      <c r="OEQ71" s="131"/>
      <c r="OER71" s="131"/>
      <c r="OES71" s="131"/>
      <c r="OET71" s="131"/>
      <c r="OEU71" s="131"/>
      <c r="OEV71" s="131"/>
      <c r="OEW71" s="131"/>
      <c r="OEX71" s="131"/>
      <c r="OEY71" s="131"/>
      <c r="OEZ71" s="131"/>
      <c r="OFA71" s="131"/>
      <c r="OFB71" s="131"/>
      <c r="OFC71" s="131"/>
      <c r="OFD71" s="131"/>
      <c r="OFE71" s="131"/>
      <c r="OFF71" s="131"/>
      <c r="OFG71" s="131"/>
      <c r="OFH71" s="131"/>
      <c r="OFI71" s="131"/>
      <c r="OFJ71" s="131"/>
      <c r="OFK71" s="131"/>
      <c r="OFL71" s="131"/>
      <c r="OFM71" s="131"/>
      <c r="OFN71" s="131"/>
      <c r="OFO71" s="131"/>
      <c r="OFP71" s="131"/>
      <c r="OFQ71" s="131"/>
      <c r="OFR71" s="131"/>
      <c r="OFS71" s="131"/>
      <c r="OFT71" s="131"/>
      <c r="OFU71" s="131"/>
      <c r="OFV71" s="131"/>
      <c r="OFW71" s="131"/>
      <c r="OFX71" s="131"/>
      <c r="OFY71" s="131"/>
      <c r="OFZ71" s="131"/>
      <c r="OGA71" s="131"/>
      <c r="OGB71" s="131"/>
      <c r="OGC71" s="131"/>
      <c r="OGD71" s="131"/>
      <c r="OGE71" s="131"/>
      <c r="OGF71" s="131"/>
      <c r="OGG71" s="131"/>
      <c r="OGH71" s="131"/>
      <c r="OGI71" s="131"/>
      <c r="OGJ71" s="131"/>
      <c r="OGK71" s="131"/>
      <c r="OGL71" s="131"/>
      <c r="OGM71" s="131"/>
      <c r="OGN71" s="131"/>
      <c r="OGO71" s="131"/>
      <c r="OGP71" s="131"/>
      <c r="OGQ71" s="131"/>
      <c r="OGR71" s="131"/>
      <c r="OGS71" s="131"/>
      <c r="OGT71" s="131"/>
      <c r="OGU71" s="131"/>
      <c r="OGV71" s="131"/>
      <c r="OGW71" s="131"/>
      <c r="OGX71" s="131"/>
      <c r="OGY71" s="131"/>
      <c r="OGZ71" s="131"/>
      <c r="OHA71" s="131"/>
      <c r="OHB71" s="131"/>
      <c r="OHC71" s="131"/>
      <c r="OHD71" s="131"/>
      <c r="OHE71" s="131"/>
      <c r="OHF71" s="131"/>
      <c r="OHG71" s="131"/>
      <c r="OHH71" s="131"/>
      <c r="OHI71" s="131"/>
      <c r="OHJ71" s="131"/>
      <c r="OHK71" s="131"/>
      <c r="OHL71" s="131"/>
      <c r="OHM71" s="131"/>
      <c r="OHN71" s="131"/>
      <c r="OHO71" s="131"/>
      <c r="OHP71" s="131"/>
      <c r="OHQ71" s="131"/>
      <c r="OHR71" s="131"/>
      <c r="OHS71" s="131"/>
      <c r="OHT71" s="131"/>
      <c r="OHU71" s="131"/>
      <c r="OHV71" s="131"/>
      <c r="OHW71" s="131"/>
      <c r="OHX71" s="131"/>
      <c r="OHY71" s="131"/>
      <c r="OHZ71" s="131"/>
      <c r="OIA71" s="131"/>
      <c r="OIB71" s="131"/>
      <c r="OIC71" s="131"/>
      <c r="OID71" s="131"/>
      <c r="OIE71" s="131"/>
      <c r="OIF71" s="131"/>
      <c r="OIG71" s="131"/>
      <c r="OIH71" s="131"/>
      <c r="OII71" s="131"/>
      <c r="OIJ71" s="131"/>
      <c r="OIK71" s="131"/>
      <c r="OIL71" s="131"/>
      <c r="OIM71" s="131"/>
      <c r="OIN71" s="131"/>
      <c r="OIO71" s="131"/>
      <c r="OIP71" s="131"/>
      <c r="OIQ71" s="131"/>
      <c r="OIR71" s="131"/>
      <c r="OIS71" s="131"/>
      <c r="OIT71" s="131"/>
      <c r="OIU71" s="131"/>
      <c r="OIV71" s="131"/>
      <c r="OIW71" s="131"/>
      <c r="OIX71" s="131"/>
      <c r="OIY71" s="131"/>
      <c r="OIZ71" s="131"/>
      <c r="OJA71" s="131"/>
      <c r="OJB71" s="131"/>
      <c r="OJC71" s="131"/>
      <c r="OJD71" s="131"/>
      <c r="OJE71" s="131"/>
      <c r="OJF71" s="131"/>
      <c r="OJG71" s="131"/>
      <c r="OJH71" s="131"/>
      <c r="OJI71" s="131"/>
      <c r="OJJ71" s="131"/>
      <c r="OJK71" s="131"/>
      <c r="OJL71" s="131"/>
      <c r="OJM71" s="131"/>
      <c r="OJN71" s="131"/>
      <c r="OJO71" s="131"/>
      <c r="OJP71" s="131"/>
      <c r="OJQ71" s="131"/>
      <c r="OJR71" s="131"/>
      <c r="OJS71" s="131"/>
      <c r="OJT71" s="131"/>
      <c r="OJU71" s="131"/>
      <c r="OJV71" s="131"/>
      <c r="OJW71" s="131"/>
      <c r="OJX71" s="131"/>
      <c r="OJY71" s="131"/>
      <c r="OJZ71" s="131"/>
      <c r="OKA71" s="131"/>
      <c r="OKB71" s="131"/>
      <c r="OKC71" s="131"/>
      <c r="OKD71" s="131"/>
      <c r="OKE71" s="131"/>
      <c r="OKF71" s="131"/>
      <c r="OKG71" s="131"/>
      <c r="OKH71" s="131"/>
      <c r="OKI71" s="131"/>
      <c r="OKJ71" s="131"/>
      <c r="OKK71" s="131"/>
      <c r="OKL71" s="131"/>
      <c r="OKM71" s="131"/>
      <c r="OKN71" s="131"/>
      <c r="OKO71" s="131"/>
      <c r="OKP71" s="131"/>
      <c r="OKQ71" s="131"/>
      <c r="OKR71" s="131"/>
      <c r="OKS71" s="131"/>
      <c r="OKT71" s="131"/>
      <c r="OKU71" s="131"/>
      <c r="OKV71" s="131"/>
      <c r="OKW71" s="131"/>
      <c r="OKX71" s="131"/>
      <c r="OKY71" s="131"/>
      <c r="OKZ71" s="131"/>
      <c r="OLA71" s="131"/>
      <c r="OLB71" s="131"/>
      <c r="OLC71" s="131"/>
      <c r="OLD71" s="131"/>
      <c r="OLE71" s="131"/>
      <c r="OLF71" s="131"/>
      <c r="OLG71" s="131"/>
      <c r="OLH71" s="131"/>
      <c r="OLI71" s="131"/>
      <c r="OLJ71" s="131"/>
      <c r="OLK71" s="131"/>
      <c r="OLL71" s="131"/>
      <c r="OLM71" s="131"/>
      <c r="OLN71" s="131"/>
      <c r="OLO71" s="131"/>
      <c r="OLP71" s="131"/>
      <c r="OLQ71" s="131"/>
      <c r="OLR71" s="131"/>
      <c r="OLS71" s="131"/>
      <c r="OLT71" s="131"/>
      <c r="OLU71" s="131"/>
      <c r="OLV71" s="131"/>
      <c r="OLW71" s="131"/>
      <c r="OLX71" s="131"/>
      <c r="OLY71" s="131"/>
      <c r="OLZ71" s="131"/>
      <c r="OMA71" s="131"/>
      <c r="OMB71" s="131"/>
      <c r="OMC71" s="131"/>
      <c r="OMD71" s="131"/>
      <c r="OME71" s="131"/>
      <c r="OMF71" s="131"/>
      <c r="OMG71" s="131"/>
      <c r="OMH71" s="131"/>
      <c r="OMI71" s="131"/>
      <c r="OMJ71" s="131"/>
      <c r="OMK71" s="131"/>
      <c r="OML71" s="131"/>
      <c r="OMM71" s="131"/>
      <c r="OMN71" s="131"/>
      <c r="OMO71" s="131"/>
      <c r="OMP71" s="131"/>
      <c r="OMQ71" s="131"/>
      <c r="OMR71" s="131"/>
      <c r="OMS71" s="131"/>
      <c r="OMT71" s="131"/>
      <c r="OMU71" s="131"/>
      <c r="OMV71" s="131"/>
      <c r="OMW71" s="131"/>
      <c r="OMX71" s="131"/>
      <c r="OMY71" s="131"/>
      <c r="OMZ71" s="131"/>
      <c r="ONA71" s="131"/>
      <c r="ONB71" s="131"/>
      <c r="ONC71" s="131"/>
      <c r="OND71" s="131"/>
      <c r="ONE71" s="131"/>
      <c r="ONF71" s="131"/>
      <c r="ONG71" s="131"/>
      <c r="ONH71" s="131"/>
      <c r="ONI71" s="131"/>
      <c r="ONJ71" s="131"/>
      <c r="ONK71" s="131"/>
      <c r="ONL71" s="131"/>
      <c r="ONM71" s="131"/>
      <c r="ONN71" s="131"/>
      <c r="ONO71" s="131"/>
      <c r="ONP71" s="131"/>
      <c r="ONQ71" s="131"/>
      <c r="ONR71" s="131"/>
      <c r="ONS71" s="131"/>
      <c r="ONT71" s="131"/>
      <c r="ONU71" s="131"/>
      <c r="ONV71" s="131"/>
      <c r="ONW71" s="131"/>
      <c r="ONX71" s="131"/>
      <c r="ONY71" s="131"/>
      <c r="ONZ71" s="131"/>
      <c r="OOA71" s="131"/>
      <c r="OOB71" s="131"/>
      <c r="OOC71" s="131"/>
      <c r="OOD71" s="131"/>
      <c r="OOE71" s="131"/>
      <c r="OOF71" s="131"/>
      <c r="OOG71" s="131"/>
      <c r="OOH71" s="131"/>
      <c r="OOI71" s="131"/>
      <c r="OOJ71" s="131"/>
      <c r="OOK71" s="131"/>
      <c r="OOL71" s="131"/>
      <c r="OOM71" s="131"/>
      <c r="OON71" s="131"/>
      <c r="OOO71" s="131"/>
      <c r="OOP71" s="131"/>
      <c r="OOQ71" s="131"/>
      <c r="OOR71" s="131"/>
      <c r="OOS71" s="131"/>
      <c r="OOT71" s="131"/>
      <c r="OOU71" s="131"/>
      <c r="OOV71" s="131"/>
      <c r="OOW71" s="131"/>
      <c r="OOX71" s="131"/>
      <c r="OOY71" s="131"/>
      <c r="OOZ71" s="131"/>
      <c r="OPA71" s="131"/>
      <c r="OPB71" s="131"/>
      <c r="OPC71" s="131"/>
      <c r="OPD71" s="131"/>
      <c r="OPE71" s="131"/>
      <c r="OPF71" s="131"/>
      <c r="OPG71" s="131"/>
      <c r="OPH71" s="131"/>
      <c r="OPI71" s="131"/>
      <c r="OPJ71" s="131"/>
      <c r="OPK71" s="131"/>
      <c r="OPL71" s="131"/>
      <c r="OPM71" s="131"/>
      <c r="OPN71" s="131"/>
      <c r="OPO71" s="131"/>
      <c r="OPP71" s="131"/>
      <c r="OPQ71" s="131"/>
      <c r="OPR71" s="131"/>
      <c r="OPS71" s="131"/>
      <c r="OPT71" s="131"/>
      <c r="OPU71" s="131"/>
      <c r="OPV71" s="131"/>
      <c r="OPW71" s="131"/>
      <c r="OPX71" s="131"/>
      <c r="OPY71" s="131"/>
      <c r="OPZ71" s="131"/>
      <c r="OQA71" s="131"/>
      <c r="OQB71" s="131"/>
      <c r="OQC71" s="131"/>
      <c r="OQD71" s="131"/>
      <c r="OQE71" s="131"/>
      <c r="OQF71" s="131"/>
      <c r="OQG71" s="131"/>
      <c r="OQH71" s="131"/>
      <c r="OQI71" s="131"/>
      <c r="OQJ71" s="131"/>
      <c r="OQK71" s="131"/>
      <c r="OQL71" s="131"/>
      <c r="OQM71" s="131"/>
      <c r="OQN71" s="131"/>
      <c r="OQO71" s="131"/>
      <c r="OQP71" s="131"/>
      <c r="OQQ71" s="131"/>
      <c r="OQR71" s="131"/>
      <c r="OQS71" s="131"/>
      <c r="OQT71" s="131"/>
      <c r="OQU71" s="131"/>
      <c r="OQV71" s="131"/>
      <c r="OQW71" s="131"/>
      <c r="OQX71" s="131"/>
      <c r="OQY71" s="131"/>
      <c r="OQZ71" s="131"/>
      <c r="ORA71" s="131"/>
      <c r="ORB71" s="131"/>
      <c r="ORC71" s="131"/>
      <c r="ORD71" s="131"/>
      <c r="ORE71" s="131"/>
      <c r="ORF71" s="131"/>
      <c r="ORG71" s="131"/>
      <c r="ORH71" s="131"/>
      <c r="ORI71" s="131"/>
      <c r="ORJ71" s="131"/>
      <c r="ORK71" s="131"/>
      <c r="ORL71" s="131"/>
      <c r="ORM71" s="131"/>
      <c r="ORN71" s="131"/>
      <c r="ORO71" s="131"/>
      <c r="ORP71" s="131"/>
      <c r="ORQ71" s="131"/>
      <c r="ORR71" s="131"/>
      <c r="ORS71" s="131"/>
      <c r="ORT71" s="131"/>
      <c r="ORU71" s="131"/>
      <c r="ORV71" s="131"/>
      <c r="ORW71" s="131"/>
      <c r="ORX71" s="131"/>
      <c r="ORY71" s="131"/>
      <c r="ORZ71" s="131"/>
      <c r="OSA71" s="131"/>
      <c r="OSB71" s="131"/>
      <c r="OSC71" s="131"/>
      <c r="OSD71" s="131"/>
      <c r="OSE71" s="131"/>
      <c r="OSF71" s="131"/>
      <c r="OSG71" s="131"/>
      <c r="OSH71" s="131"/>
      <c r="OSI71" s="131"/>
      <c r="OSJ71" s="131"/>
      <c r="OSK71" s="131"/>
      <c r="OSL71" s="131"/>
      <c r="OSM71" s="131"/>
      <c r="OSN71" s="131"/>
      <c r="OSO71" s="131"/>
      <c r="OSP71" s="131"/>
      <c r="OSQ71" s="131"/>
      <c r="OSR71" s="131"/>
      <c r="OSS71" s="131"/>
      <c r="OST71" s="131"/>
      <c r="OSU71" s="131"/>
      <c r="OSV71" s="131"/>
      <c r="OSW71" s="131"/>
      <c r="OSX71" s="131"/>
      <c r="OSY71" s="131"/>
      <c r="OSZ71" s="131"/>
      <c r="OTA71" s="131"/>
      <c r="OTB71" s="131"/>
      <c r="OTC71" s="131"/>
      <c r="OTD71" s="131"/>
      <c r="OTE71" s="131"/>
      <c r="OTF71" s="131"/>
      <c r="OTG71" s="131"/>
      <c r="OTH71" s="131"/>
      <c r="OTI71" s="131"/>
      <c r="OTJ71" s="131"/>
      <c r="OTK71" s="131"/>
      <c r="OTL71" s="131"/>
      <c r="OTM71" s="131"/>
      <c r="OTN71" s="131"/>
      <c r="OTO71" s="131"/>
      <c r="OTP71" s="131"/>
      <c r="OTQ71" s="131"/>
      <c r="OTR71" s="131"/>
      <c r="OTS71" s="131"/>
      <c r="OTT71" s="131"/>
      <c r="OTU71" s="131"/>
      <c r="OTV71" s="131"/>
      <c r="OTW71" s="131"/>
      <c r="OTX71" s="131"/>
      <c r="OTY71" s="131"/>
      <c r="OTZ71" s="131"/>
      <c r="OUA71" s="131"/>
      <c r="OUB71" s="131"/>
      <c r="OUC71" s="131"/>
      <c r="OUD71" s="131"/>
      <c r="OUE71" s="131"/>
      <c r="OUF71" s="131"/>
      <c r="OUG71" s="131"/>
      <c r="OUH71" s="131"/>
      <c r="OUI71" s="131"/>
      <c r="OUJ71" s="131"/>
      <c r="OUK71" s="131"/>
      <c r="OUL71" s="131"/>
      <c r="OUM71" s="131"/>
      <c r="OUN71" s="131"/>
      <c r="OUO71" s="131"/>
      <c r="OUP71" s="131"/>
      <c r="OUQ71" s="131"/>
      <c r="OUR71" s="131"/>
      <c r="OUS71" s="131"/>
      <c r="OUT71" s="131"/>
      <c r="OUU71" s="131"/>
      <c r="OUV71" s="131"/>
      <c r="OUW71" s="131"/>
      <c r="OUX71" s="131"/>
      <c r="OUY71" s="131"/>
      <c r="OUZ71" s="131"/>
      <c r="OVA71" s="131"/>
      <c r="OVB71" s="131"/>
      <c r="OVC71" s="131"/>
      <c r="OVD71" s="131"/>
      <c r="OVE71" s="131"/>
      <c r="OVF71" s="131"/>
      <c r="OVG71" s="131"/>
      <c r="OVH71" s="131"/>
      <c r="OVI71" s="131"/>
      <c r="OVJ71" s="131"/>
      <c r="OVK71" s="131"/>
      <c r="OVL71" s="131"/>
      <c r="OVM71" s="131"/>
      <c r="OVN71" s="131"/>
      <c r="OVO71" s="131"/>
      <c r="OVP71" s="131"/>
      <c r="OVQ71" s="131"/>
      <c r="OVR71" s="131"/>
      <c r="OVS71" s="131"/>
      <c r="OVT71" s="131"/>
      <c r="OVU71" s="131"/>
      <c r="OVV71" s="131"/>
      <c r="OVW71" s="131"/>
      <c r="OVX71" s="131"/>
      <c r="OVY71" s="131"/>
      <c r="OVZ71" s="131"/>
      <c r="OWA71" s="131"/>
      <c r="OWB71" s="131"/>
      <c r="OWC71" s="131"/>
      <c r="OWD71" s="131"/>
      <c r="OWE71" s="131"/>
      <c r="OWF71" s="131"/>
      <c r="OWG71" s="131"/>
      <c r="OWH71" s="131"/>
      <c r="OWI71" s="131"/>
      <c r="OWJ71" s="131"/>
      <c r="OWK71" s="131"/>
      <c r="OWL71" s="131"/>
      <c r="OWM71" s="131"/>
      <c r="OWN71" s="131"/>
      <c r="OWO71" s="131"/>
      <c r="OWP71" s="131"/>
      <c r="OWQ71" s="131"/>
      <c r="OWR71" s="131"/>
      <c r="OWS71" s="131"/>
      <c r="OWT71" s="131"/>
      <c r="OWU71" s="131"/>
      <c r="OWV71" s="131"/>
      <c r="OWW71" s="131"/>
      <c r="OWX71" s="131"/>
      <c r="OWY71" s="131"/>
      <c r="OWZ71" s="131"/>
      <c r="OXA71" s="131"/>
      <c r="OXB71" s="131"/>
      <c r="OXC71" s="131"/>
      <c r="OXD71" s="131"/>
      <c r="OXE71" s="131"/>
      <c r="OXF71" s="131"/>
      <c r="OXG71" s="131"/>
      <c r="OXH71" s="131"/>
      <c r="OXI71" s="131"/>
      <c r="OXJ71" s="131"/>
      <c r="OXK71" s="131"/>
      <c r="OXL71" s="131"/>
      <c r="OXM71" s="131"/>
      <c r="OXN71" s="131"/>
      <c r="OXO71" s="131"/>
      <c r="OXP71" s="131"/>
      <c r="OXQ71" s="131"/>
      <c r="OXR71" s="131"/>
      <c r="OXS71" s="131"/>
      <c r="OXT71" s="131"/>
      <c r="OXU71" s="131"/>
      <c r="OXV71" s="131"/>
      <c r="OXW71" s="131"/>
      <c r="OXX71" s="131"/>
      <c r="OXY71" s="131"/>
      <c r="OXZ71" s="131"/>
      <c r="OYA71" s="131"/>
      <c r="OYB71" s="131"/>
      <c r="OYC71" s="131"/>
      <c r="OYD71" s="131"/>
      <c r="OYE71" s="131"/>
      <c r="OYF71" s="131"/>
      <c r="OYG71" s="131"/>
      <c r="OYH71" s="131"/>
      <c r="OYI71" s="131"/>
      <c r="OYJ71" s="131"/>
      <c r="OYK71" s="131"/>
      <c r="OYL71" s="131"/>
      <c r="OYM71" s="131"/>
      <c r="OYN71" s="131"/>
      <c r="OYO71" s="131"/>
      <c r="OYP71" s="131"/>
      <c r="OYQ71" s="131"/>
      <c r="OYR71" s="131"/>
      <c r="OYS71" s="131"/>
      <c r="OYT71" s="131"/>
      <c r="OYU71" s="131"/>
      <c r="OYV71" s="131"/>
      <c r="OYW71" s="131"/>
      <c r="OYX71" s="131"/>
      <c r="OYY71" s="131"/>
      <c r="OYZ71" s="131"/>
      <c r="OZA71" s="131"/>
      <c r="OZB71" s="131"/>
      <c r="OZC71" s="131"/>
      <c r="OZD71" s="131"/>
      <c r="OZE71" s="131"/>
      <c r="OZF71" s="131"/>
      <c r="OZG71" s="131"/>
      <c r="OZH71" s="131"/>
      <c r="OZI71" s="131"/>
      <c r="OZJ71" s="131"/>
      <c r="OZK71" s="131"/>
      <c r="OZL71" s="131"/>
      <c r="OZM71" s="131"/>
      <c r="OZN71" s="131"/>
      <c r="OZO71" s="131"/>
      <c r="OZP71" s="131"/>
      <c r="OZQ71" s="131"/>
      <c r="OZR71" s="131"/>
      <c r="OZS71" s="131"/>
      <c r="OZT71" s="131"/>
      <c r="OZU71" s="131"/>
      <c r="OZV71" s="131"/>
      <c r="OZW71" s="131"/>
      <c r="OZX71" s="131"/>
      <c r="OZY71" s="131"/>
      <c r="OZZ71" s="131"/>
      <c r="PAA71" s="131"/>
      <c r="PAB71" s="131"/>
      <c r="PAC71" s="131"/>
      <c r="PAD71" s="131"/>
      <c r="PAE71" s="131"/>
      <c r="PAF71" s="131"/>
      <c r="PAG71" s="131"/>
      <c r="PAH71" s="131"/>
      <c r="PAI71" s="131"/>
      <c r="PAJ71" s="131"/>
      <c r="PAK71" s="131"/>
      <c r="PAL71" s="131"/>
      <c r="PAM71" s="131"/>
      <c r="PAN71" s="131"/>
      <c r="PAO71" s="131"/>
      <c r="PAP71" s="131"/>
      <c r="PAQ71" s="131"/>
      <c r="PAR71" s="131"/>
      <c r="PAS71" s="131"/>
      <c r="PAT71" s="131"/>
      <c r="PAU71" s="131"/>
      <c r="PAV71" s="131"/>
      <c r="PAW71" s="131"/>
      <c r="PAX71" s="131"/>
      <c r="PAY71" s="131"/>
      <c r="PAZ71" s="131"/>
      <c r="PBA71" s="131"/>
      <c r="PBB71" s="131"/>
      <c r="PBC71" s="131"/>
      <c r="PBD71" s="131"/>
      <c r="PBE71" s="131"/>
      <c r="PBF71" s="131"/>
      <c r="PBG71" s="131"/>
      <c r="PBH71" s="131"/>
      <c r="PBI71" s="131"/>
      <c r="PBJ71" s="131"/>
      <c r="PBK71" s="131"/>
      <c r="PBL71" s="131"/>
      <c r="PBM71" s="131"/>
      <c r="PBN71" s="131"/>
      <c r="PBO71" s="131"/>
      <c r="PBP71" s="131"/>
      <c r="PBQ71" s="131"/>
      <c r="PBR71" s="131"/>
      <c r="PBS71" s="131"/>
      <c r="PBT71" s="131"/>
      <c r="PBU71" s="131"/>
      <c r="PBV71" s="131"/>
      <c r="PBW71" s="131"/>
      <c r="PBX71" s="131"/>
      <c r="PBY71" s="131"/>
      <c r="PBZ71" s="131"/>
      <c r="PCA71" s="131"/>
      <c r="PCB71" s="131"/>
      <c r="PCC71" s="131"/>
      <c r="PCD71" s="131"/>
      <c r="PCE71" s="131"/>
      <c r="PCF71" s="131"/>
      <c r="PCG71" s="131"/>
      <c r="PCH71" s="131"/>
      <c r="PCI71" s="131"/>
      <c r="PCJ71" s="131"/>
      <c r="PCK71" s="131"/>
      <c r="PCL71" s="131"/>
      <c r="PCM71" s="131"/>
      <c r="PCN71" s="131"/>
      <c r="PCO71" s="131"/>
      <c r="PCP71" s="131"/>
      <c r="PCQ71" s="131"/>
      <c r="PCR71" s="131"/>
      <c r="PCS71" s="131"/>
      <c r="PCT71" s="131"/>
      <c r="PCU71" s="131"/>
      <c r="PCV71" s="131"/>
      <c r="PCW71" s="131"/>
      <c r="PCX71" s="131"/>
      <c r="PCY71" s="131"/>
      <c r="PCZ71" s="131"/>
      <c r="PDA71" s="131"/>
      <c r="PDB71" s="131"/>
      <c r="PDC71" s="131"/>
      <c r="PDD71" s="131"/>
      <c r="PDE71" s="131"/>
      <c r="PDF71" s="131"/>
      <c r="PDG71" s="131"/>
      <c r="PDH71" s="131"/>
      <c r="PDI71" s="131"/>
      <c r="PDJ71" s="131"/>
      <c r="PDK71" s="131"/>
      <c r="PDL71" s="131"/>
      <c r="PDM71" s="131"/>
      <c r="PDN71" s="131"/>
      <c r="PDO71" s="131"/>
      <c r="PDP71" s="131"/>
      <c r="PDQ71" s="131"/>
      <c r="PDR71" s="131"/>
      <c r="PDS71" s="131"/>
      <c r="PDT71" s="131"/>
      <c r="PDU71" s="131"/>
      <c r="PDV71" s="131"/>
      <c r="PDW71" s="131"/>
      <c r="PDX71" s="131"/>
      <c r="PDY71" s="131"/>
      <c r="PDZ71" s="131"/>
      <c r="PEA71" s="131"/>
      <c r="PEB71" s="131"/>
      <c r="PEC71" s="131"/>
      <c r="PED71" s="131"/>
      <c r="PEE71" s="131"/>
      <c r="PEF71" s="131"/>
      <c r="PEG71" s="131"/>
      <c r="PEH71" s="131"/>
      <c r="PEI71" s="131"/>
      <c r="PEJ71" s="131"/>
      <c r="PEK71" s="131"/>
      <c r="PEL71" s="131"/>
      <c r="PEM71" s="131"/>
      <c r="PEN71" s="131"/>
      <c r="PEO71" s="131"/>
      <c r="PEP71" s="131"/>
      <c r="PEQ71" s="131"/>
      <c r="PER71" s="131"/>
      <c r="PES71" s="131"/>
      <c r="PET71" s="131"/>
      <c r="PEU71" s="131"/>
      <c r="PEV71" s="131"/>
      <c r="PEW71" s="131"/>
      <c r="PEX71" s="131"/>
      <c r="PEY71" s="131"/>
      <c r="PEZ71" s="131"/>
      <c r="PFA71" s="131"/>
      <c r="PFB71" s="131"/>
      <c r="PFC71" s="131"/>
      <c r="PFD71" s="131"/>
      <c r="PFE71" s="131"/>
      <c r="PFF71" s="131"/>
      <c r="PFG71" s="131"/>
      <c r="PFH71" s="131"/>
      <c r="PFI71" s="131"/>
      <c r="PFJ71" s="131"/>
      <c r="PFK71" s="131"/>
      <c r="PFL71" s="131"/>
      <c r="PFM71" s="131"/>
      <c r="PFN71" s="131"/>
      <c r="PFO71" s="131"/>
      <c r="PFP71" s="131"/>
      <c r="PFQ71" s="131"/>
      <c r="PFR71" s="131"/>
      <c r="PFS71" s="131"/>
      <c r="PFT71" s="131"/>
      <c r="PFU71" s="131"/>
      <c r="PFV71" s="131"/>
      <c r="PFW71" s="131"/>
      <c r="PFX71" s="131"/>
      <c r="PFY71" s="131"/>
      <c r="PFZ71" s="131"/>
      <c r="PGA71" s="131"/>
      <c r="PGB71" s="131"/>
      <c r="PGC71" s="131"/>
      <c r="PGD71" s="131"/>
      <c r="PGE71" s="131"/>
      <c r="PGF71" s="131"/>
      <c r="PGG71" s="131"/>
      <c r="PGH71" s="131"/>
      <c r="PGI71" s="131"/>
      <c r="PGJ71" s="131"/>
      <c r="PGK71" s="131"/>
      <c r="PGL71" s="131"/>
      <c r="PGM71" s="131"/>
      <c r="PGN71" s="131"/>
      <c r="PGO71" s="131"/>
      <c r="PGP71" s="131"/>
      <c r="PGQ71" s="131"/>
      <c r="PGR71" s="131"/>
      <c r="PGS71" s="131"/>
      <c r="PGT71" s="131"/>
      <c r="PGU71" s="131"/>
      <c r="PGV71" s="131"/>
      <c r="PGW71" s="131"/>
      <c r="PGX71" s="131"/>
      <c r="PGY71" s="131"/>
      <c r="PGZ71" s="131"/>
      <c r="PHA71" s="131"/>
      <c r="PHB71" s="131"/>
      <c r="PHC71" s="131"/>
      <c r="PHD71" s="131"/>
      <c r="PHE71" s="131"/>
      <c r="PHF71" s="131"/>
      <c r="PHG71" s="131"/>
      <c r="PHH71" s="131"/>
      <c r="PHI71" s="131"/>
      <c r="PHJ71" s="131"/>
      <c r="PHK71" s="131"/>
      <c r="PHL71" s="131"/>
      <c r="PHM71" s="131"/>
      <c r="PHN71" s="131"/>
      <c r="PHO71" s="131"/>
      <c r="PHP71" s="131"/>
      <c r="PHQ71" s="131"/>
      <c r="PHR71" s="131"/>
      <c r="PHS71" s="131"/>
      <c r="PHT71" s="131"/>
      <c r="PHU71" s="131"/>
      <c r="PHV71" s="131"/>
      <c r="PHW71" s="131"/>
      <c r="PHX71" s="131"/>
      <c r="PHY71" s="131"/>
      <c r="PHZ71" s="131"/>
      <c r="PIA71" s="131"/>
      <c r="PIB71" s="131"/>
      <c r="PIC71" s="131"/>
      <c r="PID71" s="131"/>
      <c r="PIE71" s="131"/>
      <c r="PIF71" s="131"/>
      <c r="PIG71" s="131"/>
      <c r="PIH71" s="131"/>
      <c r="PII71" s="131"/>
      <c r="PIJ71" s="131"/>
      <c r="PIK71" s="131"/>
      <c r="PIL71" s="131"/>
      <c r="PIM71" s="131"/>
      <c r="PIN71" s="131"/>
      <c r="PIO71" s="131"/>
      <c r="PIP71" s="131"/>
      <c r="PIQ71" s="131"/>
      <c r="PIR71" s="131"/>
      <c r="PIS71" s="131"/>
      <c r="PIT71" s="131"/>
      <c r="PIU71" s="131"/>
      <c r="PIV71" s="131"/>
      <c r="PIW71" s="131"/>
      <c r="PIX71" s="131"/>
      <c r="PIY71" s="131"/>
      <c r="PIZ71" s="131"/>
      <c r="PJA71" s="131"/>
      <c r="PJB71" s="131"/>
      <c r="PJC71" s="131"/>
      <c r="PJD71" s="131"/>
      <c r="PJE71" s="131"/>
      <c r="PJF71" s="131"/>
      <c r="PJG71" s="131"/>
      <c r="PJH71" s="131"/>
      <c r="PJI71" s="131"/>
      <c r="PJJ71" s="131"/>
      <c r="PJK71" s="131"/>
      <c r="PJL71" s="131"/>
      <c r="PJM71" s="131"/>
      <c r="PJN71" s="131"/>
      <c r="PJO71" s="131"/>
      <c r="PJP71" s="131"/>
      <c r="PJQ71" s="131"/>
      <c r="PJR71" s="131"/>
      <c r="PJS71" s="131"/>
      <c r="PJT71" s="131"/>
      <c r="PJU71" s="131"/>
      <c r="PJV71" s="131"/>
      <c r="PJW71" s="131"/>
      <c r="PJX71" s="131"/>
      <c r="PJY71" s="131"/>
      <c r="PJZ71" s="131"/>
      <c r="PKA71" s="131"/>
      <c r="PKB71" s="131"/>
      <c r="PKC71" s="131"/>
      <c r="PKD71" s="131"/>
      <c r="PKE71" s="131"/>
      <c r="PKF71" s="131"/>
      <c r="PKG71" s="131"/>
      <c r="PKH71" s="131"/>
      <c r="PKI71" s="131"/>
      <c r="PKJ71" s="131"/>
      <c r="PKK71" s="131"/>
      <c r="PKL71" s="131"/>
      <c r="PKM71" s="131"/>
      <c r="PKN71" s="131"/>
      <c r="PKO71" s="131"/>
      <c r="PKP71" s="131"/>
      <c r="PKQ71" s="131"/>
      <c r="PKR71" s="131"/>
      <c r="PKS71" s="131"/>
      <c r="PKT71" s="131"/>
      <c r="PKU71" s="131"/>
      <c r="PKV71" s="131"/>
      <c r="PKW71" s="131"/>
      <c r="PKX71" s="131"/>
      <c r="PKY71" s="131"/>
      <c r="PKZ71" s="131"/>
      <c r="PLA71" s="131"/>
      <c r="PLB71" s="131"/>
      <c r="PLC71" s="131"/>
      <c r="PLD71" s="131"/>
      <c r="PLE71" s="131"/>
      <c r="PLF71" s="131"/>
      <c r="PLG71" s="131"/>
      <c r="PLH71" s="131"/>
      <c r="PLI71" s="131"/>
      <c r="PLJ71" s="131"/>
      <c r="PLK71" s="131"/>
      <c r="PLL71" s="131"/>
      <c r="PLM71" s="131"/>
      <c r="PLN71" s="131"/>
      <c r="PLO71" s="131"/>
      <c r="PLP71" s="131"/>
      <c r="PLQ71" s="131"/>
      <c r="PLR71" s="131"/>
      <c r="PLS71" s="131"/>
      <c r="PLT71" s="131"/>
      <c r="PLU71" s="131"/>
      <c r="PLV71" s="131"/>
      <c r="PLW71" s="131"/>
      <c r="PLX71" s="131"/>
      <c r="PLY71" s="131"/>
      <c r="PLZ71" s="131"/>
      <c r="PMA71" s="131"/>
      <c r="PMB71" s="131"/>
      <c r="PMC71" s="131"/>
      <c r="PMD71" s="131"/>
      <c r="PME71" s="131"/>
      <c r="PMF71" s="131"/>
      <c r="PMG71" s="131"/>
      <c r="PMH71" s="131"/>
      <c r="PMI71" s="131"/>
      <c r="PMJ71" s="131"/>
      <c r="PMK71" s="131"/>
      <c r="PML71" s="131"/>
      <c r="PMM71" s="131"/>
      <c r="PMN71" s="131"/>
      <c r="PMO71" s="131"/>
      <c r="PMP71" s="131"/>
      <c r="PMQ71" s="131"/>
      <c r="PMR71" s="131"/>
      <c r="PMS71" s="131"/>
      <c r="PMT71" s="131"/>
      <c r="PMU71" s="131"/>
      <c r="PMV71" s="131"/>
      <c r="PMW71" s="131"/>
      <c r="PMX71" s="131"/>
      <c r="PMY71" s="131"/>
      <c r="PMZ71" s="131"/>
      <c r="PNA71" s="131"/>
      <c r="PNB71" s="131"/>
      <c r="PNC71" s="131"/>
      <c r="PND71" s="131"/>
      <c r="PNE71" s="131"/>
      <c r="PNF71" s="131"/>
      <c r="PNG71" s="131"/>
      <c r="PNH71" s="131"/>
      <c r="PNI71" s="131"/>
      <c r="PNJ71" s="131"/>
      <c r="PNK71" s="131"/>
      <c r="PNL71" s="131"/>
      <c r="PNM71" s="131"/>
      <c r="PNN71" s="131"/>
      <c r="PNO71" s="131"/>
      <c r="PNP71" s="131"/>
      <c r="PNQ71" s="131"/>
      <c r="PNR71" s="131"/>
      <c r="PNS71" s="131"/>
      <c r="PNT71" s="131"/>
      <c r="PNU71" s="131"/>
      <c r="PNV71" s="131"/>
      <c r="PNW71" s="131"/>
      <c r="PNX71" s="131"/>
      <c r="PNY71" s="131"/>
      <c r="PNZ71" s="131"/>
      <c r="POA71" s="131"/>
      <c r="POB71" s="131"/>
      <c r="POC71" s="131"/>
      <c r="POD71" s="131"/>
      <c r="POE71" s="131"/>
      <c r="POF71" s="131"/>
      <c r="POG71" s="131"/>
      <c r="POH71" s="131"/>
      <c r="POI71" s="131"/>
      <c r="POJ71" s="131"/>
      <c r="POK71" s="131"/>
      <c r="POL71" s="131"/>
      <c r="POM71" s="131"/>
      <c r="PON71" s="131"/>
      <c r="POO71" s="131"/>
      <c r="POP71" s="131"/>
      <c r="POQ71" s="131"/>
      <c r="POR71" s="131"/>
      <c r="POS71" s="131"/>
      <c r="POT71" s="131"/>
      <c r="POU71" s="131"/>
      <c r="POV71" s="131"/>
      <c r="POW71" s="131"/>
      <c r="POX71" s="131"/>
      <c r="POY71" s="131"/>
      <c r="POZ71" s="131"/>
      <c r="PPA71" s="131"/>
      <c r="PPB71" s="131"/>
      <c r="PPC71" s="131"/>
      <c r="PPD71" s="131"/>
      <c r="PPE71" s="131"/>
      <c r="PPF71" s="131"/>
      <c r="PPG71" s="131"/>
      <c r="PPH71" s="131"/>
      <c r="PPI71" s="131"/>
      <c r="PPJ71" s="131"/>
      <c r="PPK71" s="131"/>
      <c r="PPL71" s="131"/>
      <c r="PPM71" s="131"/>
      <c r="PPN71" s="131"/>
      <c r="PPO71" s="131"/>
      <c r="PPP71" s="131"/>
      <c r="PPQ71" s="131"/>
      <c r="PPR71" s="131"/>
      <c r="PPS71" s="131"/>
      <c r="PPT71" s="131"/>
      <c r="PPU71" s="131"/>
      <c r="PPV71" s="131"/>
      <c r="PPW71" s="131"/>
      <c r="PPX71" s="131"/>
      <c r="PPY71" s="131"/>
      <c r="PPZ71" s="131"/>
      <c r="PQA71" s="131"/>
      <c r="PQB71" s="131"/>
      <c r="PQC71" s="131"/>
      <c r="PQD71" s="131"/>
      <c r="PQE71" s="131"/>
      <c r="PQF71" s="131"/>
      <c r="PQG71" s="131"/>
      <c r="PQH71" s="131"/>
      <c r="PQI71" s="131"/>
      <c r="PQJ71" s="131"/>
      <c r="PQK71" s="131"/>
      <c r="PQL71" s="131"/>
      <c r="PQM71" s="131"/>
      <c r="PQN71" s="131"/>
      <c r="PQO71" s="131"/>
      <c r="PQP71" s="131"/>
      <c r="PQQ71" s="131"/>
      <c r="PQR71" s="131"/>
      <c r="PQS71" s="131"/>
      <c r="PQT71" s="131"/>
      <c r="PQU71" s="131"/>
      <c r="PQV71" s="131"/>
      <c r="PQW71" s="131"/>
      <c r="PQX71" s="131"/>
      <c r="PQY71" s="131"/>
      <c r="PQZ71" s="131"/>
      <c r="PRA71" s="131"/>
      <c r="PRB71" s="131"/>
      <c r="PRC71" s="131"/>
      <c r="PRD71" s="131"/>
      <c r="PRE71" s="131"/>
      <c r="PRF71" s="131"/>
      <c r="PRG71" s="131"/>
      <c r="PRH71" s="131"/>
      <c r="PRI71" s="131"/>
      <c r="PRJ71" s="131"/>
      <c r="PRK71" s="131"/>
      <c r="PRL71" s="131"/>
      <c r="PRM71" s="131"/>
      <c r="PRN71" s="131"/>
      <c r="PRO71" s="131"/>
      <c r="PRP71" s="131"/>
      <c r="PRQ71" s="131"/>
      <c r="PRR71" s="131"/>
      <c r="PRS71" s="131"/>
      <c r="PRT71" s="131"/>
      <c r="PRU71" s="131"/>
      <c r="PRV71" s="131"/>
      <c r="PRW71" s="131"/>
      <c r="PRX71" s="131"/>
      <c r="PRY71" s="131"/>
      <c r="PRZ71" s="131"/>
      <c r="PSA71" s="131"/>
      <c r="PSB71" s="131"/>
      <c r="PSC71" s="131"/>
      <c r="PSD71" s="131"/>
      <c r="PSE71" s="131"/>
      <c r="PSF71" s="131"/>
      <c r="PSG71" s="131"/>
      <c r="PSH71" s="131"/>
      <c r="PSI71" s="131"/>
      <c r="PSJ71" s="131"/>
      <c r="PSK71" s="131"/>
      <c r="PSL71" s="131"/>
      <c r="PSM71" s="131"/>
      <c r="PSN71" s="131"/>
      <c r="PSO71" s="131"/>
      <c r="PSP71" s="131"/>
      <c r="PSQ71" s="131"/>
      <c r="PSR71" s="131"/>
      <c r="PSS71" s="131"/>
      <c r="PST71" s="131"/>
      <c r="PSU71" s="131"/>
      <c r="PSV71" s="131"/>
      <c r="PSW71" s="131"/>
      <c r="PSX71" s="131"/>
      <c r="PSY71" s="131"/>
      <c r="PSZ71" s="131"/>
      <c r="PTA71" s="131"/>
      <c r="PTB71" s="131"/>
      <c r="PTC71" s="131"/>
      <c r="PTD71" s="131"/>
      <c r="PTE71" s="131"/>
      <c r="PTF71" s="131"/>
      <c r="PTG71" s="131"/>
      <c r="PTH71" s="131"/>
      <c r="PTI71" s="131"/>
      <c r="PTJ71" s="131"/>
      <c r="PTK71" s="131"/>
      <c r="PTL71" s="131"/>
      <c r="PTM71" s="131"/>
      <c r="PTN71" s="131"/>
      <c r="PTO71" s="131"/>
      <c r="PTP71" s="131"/>
      <c r="PTQ71" s="131"/>
      <c r="PTR71" s="131"/>
      <c r="PTS71" s="131"/>
      <c r="PTT71" s="131"/>
      <c r="PTU71" s="131"/>
      <c r="PTV71" s="131"/>
      <c r="PTW71" s="131"/>
      <c r="PTX71" s="131"/>
      <c r="PTY71" s="131"/>
      <c r="PTZ71" s="131"/>
      <c r="PUA71" s="131"/>
      <c r="PUB71" s="131"/>
      <c r="PUC71" s="131"/>
      <c r="PUD71" s="131"/>
      <c r="PUE71" s="131"/>
      <c r="PUF71" s="131"/>
      <c r="PUG71" s="131"/>
      <c r="PUH71" s="131"/>
      <c r="PUI71" s="131"/>
      <c r="PUJ71" s="131"/>
      <c r="PUK71" s="131"/>
      <c r="PUL71" s="131"/>
      <c r="PUM71" s="131"/>
      <c r="PUN71" s="131"/>
      <c r="PUO71" s="131"/>
      <c r="PUP71" s="131"/>
      <c r="PUQ71" s="131"/>
      <c r="PUR71" s="131"/>
      <c r="PUS71" s="131"/>
      <c r="PUT71" s="131"/>
      <c r="PUU71" s="131"/>
      <c r="PUV71" s="131"/>
      <c r="PUW71" s="131"/>
      <c r="PUX71" s="131"/>
      <c r="PUY71" s="131"/>
      <c r="PUZ71" s="131"/>
      <c r="PVA71" s="131"/>
      <c r="PVB71" s="131"/>
      <c r="PVC71" s="131"/>
      <c r="PVD71" s="131"/>
      <c r="PVE71" s="131"/>
      <c r="PVF71" s="131"/>
      <c r="PVG71" s="131"/>
      <c r="PVH71" s="131"/>
      <c r="PVI71" s="131"/>
      <c r="PVJ71" s="131"/>
      <c r="PVK71" s="131"/>
      <c r="PVL71" s="131"/>
      <c r="PVM71" s="131"/>
      <c r="PVN71" s="131"/>
      <c r="PVO71" s="131"/>
      <c r="PVP71" s="131"/>
      <c r="PVQ71" s="131"/>
      <c r="PVR71" s="131"/>
      <c r="PVS71" s="131"/>
      <c r="PVT71" s="131"/>
      <c r="PVU71" s="131"/>
      <c r="PVV71" s="131"/>
      <c r="PVW71" s="131"/>
      <c r="PVX71" s="131"/>
      <c r="PVY71" s="131"/>
      <c r="PVZ71" s="131"/>
      <c r="PWA71" s="131"/>
      <c r="PWB71" s="131"/>
      <c r="PWC71" s="131"/>
      <c r="PWD71" s="131"/>
      <c r="PWE71" s="131"/>
      <c r="PWF71" s="131"/>
      <c r="PWG71" s="131"/>
      <c r="PWH71" s="131"/>
      <c r="PWI71" s="131"/>
      <c r="PWJ71" s="131"/>
      <c r="PWK71" s="131"/>
      <c r="PWL71" s="131"/>
      <c r="PWM71" s="131"/>
      <c r="PWN71" s="131"/>
      <c r="PWO71" s="131"/>
      <c r="PWP71" s="131"/>
      <c r="PWQ71" s="131"/>
      <c r="PWR71" s="131"/>
      <c r="PWS71" s="131"/>
      <c r="PWT71" s="131"/>
      <c r="PWU71" s="131"/>
      <c r="PWV71" s="131"/>
      <c r="PWW71" s="131"/>
      <c r="PWX71" s="131"/>
      <c r="PWY71" s="131"/>
      <c r="PWZ71" s="131"/>
      <c r="PXA71" s="131"/>
      <c r="PXB71" s="131"/>
      <c r="PXC71" s="131"/>
      <c r="PXD71" s="131"/>
      <c r="PXE71" s="131"/>
      <c r="PXF71" s="131"/>
      <c r="PXG71" s="131"/>
      <c r="PXH71" s="131"/>
      <c r="PXI71" s="131"/>
      <c r="PXJ71" s="131"/>
      <c r="PXK71" s="131"/>
      <c r="PXL71" s="131"/>
      <c r="PXM71" s="131"/>
      <c r="PXN71" s="131"/>
      <c r="PXO71" s="131"/>
      <c r="PXP71" s="131"/>
      <c r="PXQ71" s="131"/>
      <c r="PXR71" s="131"/>
      <c r="PXS71" s="131"/>
      <c r="PXT71" s="131"/>
      <c r="PXU71" s="131"/>
      <c r="PXV71" s="131"/>
      <c r="PXW71" s="131"/>
      <c r="PXX71" s="131"/>
      <c r="PXY71" s="131"/>
      <c r="PXZ71" s="131"/>
      <c r="PYA71" s="131"/>
      <c r="PYB71" s="131"/>
      <c r="PYC71" s="131"/>
      <c r="PYD71" s="131"/>
      <c r="PYE71" s="131"/>
      <c r="PYF71" s="131"/>
      <c r="PYG71" s="131"/>
      <c r="PYH71" s="131"/>
      <c r="PYI71" s="131"/>
      <c r="PYJ71" s="131"/>
      <c r="PYK71" s="131"/>
      <c r="PYL71" s="131"/>
      <c r="PYM71" s="131"/>
      <c r="PYN71" s="131"/>
      <c r="PYO71" s="131"/>
      <c r="PYP71" s="131"/>
      <c r="PYQ71" s="131"/>
      <c r="PYR71" s="131"/>
      <c r="PYS71" s="131"/>
      <c r="PYT71" s="131"/>
      <c r="PYU71" s="131"/>
      <c r="PYV71" s="131"/>
      <c r="PYW71" s="131"/>
      <c r="PYX71" s="131"/>
      <c r="PYY71" s="131"/>
      <c r="PYZ71" s="131"/>
      <c r="PZA71" s="131"/>
      <c r="PZB71" s="131"/>
      <c r="PZC71" s="131"/>
      <c r="PZD71" s="131"/>
      <c r="PZE71" s="131"/>
      <c r="PZF71" s="131"/>
      <c r="PZG71" s="131"/>
      <c r="PZH71" s="131"/>
      <c r="PZI71" s="131"/>
      <c r="PZJ71" s="131"/>
      <c r="PZK71" s="131"/>
      <c r="PZL71" s="131"/>
      <c r="PZM71" s="131"/>
      <c r="PZN71" s="131"/>
      <c r="PZO71" s="131"/>
      <c r="PZP71" s="131"/>
      <c r="PZQ71" s="131"/>
      <c r="PZR71" s="131"/>
      <c r="PZS71" s="131"/>
      <c r="PZT71" s="131"/>
      <c r="PZU71" s="131"/>
      <c r="PZV71" s="131"/>
      <c r="PZW71" s="131"/>
      <c r="PZX71" s="131"/>
      <c r="PZY71" s="131"/>
      <c r="PZZ71" s="131"/>
      <c r="QAA71" s="131"/>
      <c r="QAB71" s="131"/>
      <c r="QAC71" s="131"/>
      <c r="QAD71" s="131"/>
      <c r="QAE71" s="131"/>
      <c r="QAF71" s="131"/>
      <c r="QAG71" s="131"/>
      <c r="QAH71" s="131"/>
      <c r="QAI71" s="131"/>
      <c r="QAJ71" s="131"/>
      <c r="QAK71" s="131"/>
      <c r="QAL71" s="131"/>
      <c r="QAM71" s="131"/>
      <c r="QAN71" s="131"/>
      <c r="QAO71" s="131"/>
      <c r="QAP71" s="131"/>
      <c r="QAQ71" s="131"/>
      <c r="QAR71" s="131"/>
      <c r="QAS71" s="131"/>
      <c r="QAT71" s="131"/>
      <c r="QAU71" s="131"/>
      <c r="QAV71" s="131"/>
      <c r="QAW71" s="131"/>
      <c r="QAX71" s="131"/>
      <c r="QAY71" s="131"/>
      <c r="QAZ71" s="131"/>
      <c r="QBA71" s="131"/>
      <c r="QBB71" s="131"/>
      <c r="QBC71" s="131"/>
      <c r="QBD71" s="131"/>
      <c r="QBE71" s="131"/>
      <c r="QBF71" s="131"/>
      <c r="QBG71" s="131"/>
      <c r="QBH71" s="131"/>
      <c r="QBI71" s="131"/>
      <c r="QBJ71" s="131"/>
      <c r="QBK71" s="131"/>
      <c r="QBL71" s="131"/>
      <c r="QBM71" s="131"/>
      <c r="QBN71" s="131"/>
      <c r="QBO71" s="131"/>
      <c r="QBP71" s="131"/>
      <c r="QBQ71" s="131"/>
      <c r="QBR71" s="131"/>
      <c r="QBS71" s="131"/>
      <c r="QBT71" s="131"/>
      <c r="QBU71" s="131"/>
      <c r="QBV71" s="131"/>
      <c r="QBW71" s="131"/>
      <c r="QBX71" s="131"/>
      <c r="QBY71" s="131"/>
      <c r="QBZ71" s="131"/>
      <c r="QCA71" s="131"/>
      <c r="QCB71" s="131"/>
      <c r="QCC71" s="131"/>
      <c r="QCD71" s="131"/>
      <c r="QCE71" s="131"/>
      <c r="QCF71" s="131"/>
      <c r="QCG71" s="131"/>
      <c r="QCH71" s="131"/>
      <c r="QCI71" s="131"/>
      <c r="QCJ71" s="131"/>
      <c r="QCK71" s="131"/>
      <c r="QCL71" s="131"/>
      <c r="QCM71" s="131"/>
      <c r="QCN71" s="131"/>
      <c r="QCO71" s="131"/>
      <c r="QCP71" s="131"/>
      <c r="QCQ71" s="131"/>
      <c r="QCR71" s="131"/>
      <c r="QCS71" s="131"/>
      <c r="QCT71" s="131"/>
      <c r="QCU71" s="131"/>
      <c r="QCV71" s="131"/>
      <c r="QCW71" s="131"/>
      <c r="QCX71" s="131"/>
      <c r="QCY71" s="131"/>
      <c r="QCZ71" s="131"/>
      <c r="QDA71" s="131"/>
      <c r="QDB71" s="131"/>
      <c r="QDC71" s="131"/>
      <c r="QDD71" s="131"/>
      <c r="QDE71" s="131"/>
      <c r="QDF71" s="131"/>
      <c r="QDG71" s="131"/>
      <c r="QDH71" s="131"/>
      <c r="QDI71" s="131"/>
      <c r="QDJ71" s="131"/>
      <c r="QDK71" s="131"/>
      <c r="QDL71" s="131"/>
      <c r="QDM71" s="131"/>
      <c r="QDN71" s="131"/>
      <c r="QDO71" s="131"/>
      <c r="QDP71" s="131"/>
      <c r="QDQ71" s="131"/>
      <c r="QDR71" s="131"/>
      <c r="QDS71" s="131"/>
      <c r="QDT71" s="131"/>
      <c r="QDU71" s="131"/>
      <c r="QDV71" s="131"/>
      <c r="QDW71" s="131"/>
      <c r="QDX71" s="131"/>
      <c r="QDY71" s="131"/>
      <c r="QDZ71" s="131"/>
      <c r="QEA71" s="131"/>
      <c r="QEB71" s="131"/>
      <c r="QEC71" s="131"/>
      <c r="QED71" s="131"/>
      <c r="QEE71" s="131"/>
      <c r="QEF71" s="131"/>
      <c r="QEG71" s="131"/>
      <c r="QEH71" s="131"/>
      <c r="QEI71" s="131"/>
      <c r="QEJ71" s="131"/>
      <c r="QEK71" s="131"/>
      <c r="QEL71" s="131"/>
      <c r="QEM71" s="131"/>
      <c r="QEN71" s="131"/>
      <c r="QEO71" s="131"/>
      <c r="QEP71" s="131"/>
      <c r="QEQ71" s="131"/>
      <c r="QER71" s="131"/>
      <c r="QES71" s="131"/>
      <c r="QET71" s="131"/>
      <c r="QEU71" s="131"/>
      <c r="QEV71" s="131"/>
      <c r="QEW71" s="131"/>
      <c r="QEX71" s="131"/>
      <c r="QEY71" s="131"/>
      <c r="QEZ71" s="131"/>
      <c r="QFA71" s="131"/>
      <c r="QFB71" s="131"/>
      <c r="QFC71" s="131"/>
      <c r="QFD71" s="131"/>
      <c r="QFE71" s="131"/>
      <c r="QFF71" s="131"/>
      <c r="QFG71" s="131"/>
      <c r="QFH71" s="131"/>
      <c r="QFI71" s="131"/>
      <c r="QFJ71" s="131"/>
      <c r="QFK71" s="131"/>
      <c r="QFL71" s="131"/>
      <c r="QFM71" s="131"/>
      <c r="QFN71" s="131"/>
      <c r="QFO71" s="131"/>
      <c r="QFP71" s="131"/>
      <c r="QFQ71" s="131"/>
      <c r="QFR71" s="131"/>
      <c r="QFS71" s="131"/>
      <c r="QFT71" s="131"/>
      <c r="QFU71" s="131"/>
      <c r="QFV71" s="131"/>
      <c r="QFW71" s="131"/>
      <c r="QFX71" s="131"/>
      <c r="QFY71" s="131"/>
      <c r="QFZ71" s="131"/>
      <c r="QGA71" s="131"/>
      <c r="QGB71" s="131"/>
      <c r="QGC71" s="131"/>
      <c r="QGD71" s="131"/>
      <c r="QGE71" s="131"/>
      <c r="QGF71" s="131"/>
      <c r="QGG71" s="131"/>
      <c r="QGH71" s="131"/>
      <c r="QGI71" s="131"/>
      <c r="QGJ71" s="131"/>
      <c r="QGK71" s="131"/>
      <c r="QGL71" s="131"/>
      <c r="QGM71" s="131"/>
      <c r="QGN71" s="131"/>
      <c r="QGO71" s="131"/>
      <c r="QGP71" s="131"/>
      <c r="QGQ71" s="131"/>
      <c r="QGR71" s="131"/>
      <c r="QGS71" s="131"/>
      <c r="QGT71" s="131"/>
      <c r="QGU71" s="131"/>
      <c r="QGV71" s="131"/>
      <c r="QGW71" s="131"/>
      <c r="QGX71" s="131"/>
      <c r="QGY71" s="131"/>
      <c r="QGZ71" s="131"/>
      <c r="QHA71" s="131"/>
      <c r="QHB71" s="131"/>
      <c r="QHC71" s="131"/>
      <c r="QHD71" s="131"/>
      <c r="QHE71" s="131"/>
      <c r="QHF71" s="131"/>
      <c r="QHG71" s="131"/>
      <c r="QHH71" s="131"/>
      <c r="QHI71" s="131"/>
      <c r="QHJ71" s="131"/>
      <c r="QHK71" s="131"/>
      <c r="QHL71" s="131"/>
      <c r="QHM71" s="131"/>
      <c r="QHN71" s="131"/>
      <c r="QHO71" s="131"/>
      <c r="QHP71" s="131"/>
      <c r="QHQ71" s="131"/>
      <c r="QHR71" s="131"/>
      <c r="QHS71" s="131"/>
      <c r="QHT71" s="131"/>
      <c r="QHU71" s="131"/>
      <c r="QHV71" s="131"/>
      <c r="QHW71" s="131"/>
      <c r="QHX71" s="131"/>
      <c r="QHY71" s="131"/>
      <c r="QHZ71" s="131"/>
      <c r="QIA71" s="131"/>
      <c r="QIB71" s="131"/>
      <c r="QIC71" s="131"/>
      <c r="QID71" s="131"/>
      <c r="QIE71" s="131"/>
      <c r="QIF71" s="131"/>
      <c r="QIG71" s="131"/>
      <c r="QIH71" s="131"/>
      <c r="QII71" s="131"/>
      <c r="QIJ71" s="131"/>
      <c r="QIK71" s="131"/>
      <c r="QIL71" s="131"/>
      <c r="QIM71" s="131"/>
      <c r="QIN71" s="131"/>
      <c r="QIO71" s="131"/>
      <c r="QIP71" s="131"/>
      <c r="QIQ71" s="131"/>
      <c r="QIR71" s="131"/>
      <c r="QIS71" s="131"/>
      <c r="QIT71" s="131"/>
      <c r="QIU71" s="131"/>
      <c r="QIV71" s="131"/>
      <c r="QIW71" s="131"/>
      <c r="QIX71" s="131"/>
      <c r="QIY71" s="131"/>
      <c r="QIZ71" s="131"/>
      <c r="QJA71" s="131"/>
      <c r="QJB71" s="131"/>
      <c r="QJC71" s="131"/>
      <c r="QJD71" s="131"/>
      <c r="QJE71" s="131"/>
      <c r="QJF71" s="131"/>
      <c r="QJG71" s="131"/>
      <c r="QJH71" s="131"/>
      <c r="QJI71" s="131"/>
      <c r="QJJ71" s="131"/>
      <c r="QJK71" s="131"/>
      <c r="QJL71" s="131"/>
      <c r="QJM71" s="131"/>
      <c r="QJN71" s="131"/>
      <c r="QJO71" s="131"/>
      <c r="QJP71" s="131"/>
      <c r="QJQ71" s="131"/>
      <c r="QJR71" s="131"/>
      <c r="QJS71" s="131"/>
      <c r="QJT71" s="131"/>
      <c r="QJU71" s="131"/>
      <c r="QJV71" s="131"/>
      <c r="QJW71" s="131"/>
      <c r="QJX71" s="131"/>
      <c r="QJY71" s="131"/>
      <c r="QJZ71" s="131"/>
      <c r="QKA71" s="131"/>
      <c r="QKB71" s="131"/>
      <c r="QKC71" s="131"/>
      <c r="QKD71" s="131"/>
      <c r="QKE71" s="131"/>
      <c r="QKF71" s="131"/>
      <c r="QKG71" s="131"/>
      <c r="QKH71" s="131"/>
      <c r="QKI71" s="131"/>
      <c r="QKJ71" s="131"/>
      <c r="QKK71" s="131"/>
      <c r="QKL71" s="131"/>
      <c r="QKM71" s="131"/>
      <c r="QKN71" s="131"/>
      <c r="QKO71" s="131"/>
      <c r="QKP71" s="131"/>
      <c r="QKQ71" s="131"/>
      <c r="QKR71" s="131"/>
      <c r="QKS71" s="131"/>
      <c r="QKT71" s="131"/>
      <c r="QKU71" s="131"/>
      <c r="QKV71" s="131"/>
      <c r="QKW71" s="131"/>
      <c r="QKX71" s="131"/>
      <c r="QKY71" s="131"/>
      <c r="QKZ71" s="131"/>
      <c r="QLA71" s="131"/>
      <c r="QLB71" s="131"/>
      <c r="QLC71" s="131"/>
      <c r="QLD71" s="131"/>
      <c r="QLE71" s="131"/>
      <c r="QLF71" s="131"/>
      <c r="QLG71" s="131"/>
      <c r="QLH71" s="131"/>
      <c r="QLI71" s="131"/>
      <c r="QLJ71" s="131"/>
      <c r="QLK71" s="131"/>
      <c r="QLL71" s="131"/>
      <c r="QLM71" s="131"/>
      <c r="QLN71" s="131"/>
      <c r="QLO71" s="131"/>
      <c r="QLP71" s="131"/>
      <c r="QLQ71" s="131"/>
      <c r="QLR71" s="131"/>
      <c r="QLS71" s="131"/>
      <c r="QLT71" s="131"/>
      <c r="QLU71" s="131"/>
      <c r="QLV71" s="131"/>
      <c r="QLW71" s="131"/>
      <c r="QLX71" s="131"/>
      <c r="QLY71" s="131"/>
      <c r="QLZ71" s="131"/>
      <c r="QMA71" s="131"/>
      <c r="QMB71" s="131"/>
      <c r="QMC71" s="131"/>
      <c r="QMD71" s="131"/>
      <c r="QME71" s="131"/>
      <c r="QMF71" s="131"/>
      <c r="QMG71" s="131"/>
      <c r="QMH71" s="131"/>
      <c r="QMI71" s="131"/>
      <c r="QMJ71" s="131"/>
      <c r="QMK71" s="131"/>
      <c r="QML71" s="131"/>
      <c r="QMM71" s="131"/>
      <c r="QMN71" s="131"/>
      <c r="QMO71" s="131"/>
      <c r="QMP71" s="131"/>
      <c r="QMQ71" s="131"/>
      <c r="QMR71" s="131"/>
      <c r="QMS71" s="131"/>
      <c r="QMT71" s="131"/>
      <c r="QMU71" s="131"/>
      <c r="QMV71" s="131"/>
      <c r="QMW71" s="131"/>
      <c r="QMX71" s="131"/>
      <c r="QMY71" s="131"/>
      <c r="QMZ71" s="131"/>
      <c r="QNA71" s="131"/>
      <c r="QNB71" s="131"/>
      <c r="QNC71" s="131"/>
      <c r="QND71" s="131"/>
      <c r="QNE71" s="131"/>
      <c r="QNF71" s="131"/>
      <c r="QNG71" s="131"/>
      <c r="QNH71" s="131"/>
      <c r="QNI71" s="131"/>
      <c r="QNJ71" s="131"/>
      <c r="QNK71" s="131"/>
      <c r="QNL71" s="131"/>
      <c r="QNM71" s="131"/>
      <c r="QNN71" s="131"/>
      <c r="QNO71" s="131"/>
      <c r="QNP71" s="131"/>
      <c r="QNQ71" s="131"/>
      <c r="QNR71" s="131"/>
      <c r="QNS71" s="131"/>
      <c r="QNT71" s="131"/>
      <c r="QNU71" s="131"/>
      <c r="QNV71" s="131"/>
      <c r="QNW71" s="131"/>
      <c r="QNX71" s="131"/>
      <c r="QNY71" s="131"/>
      <c r="QNZ71" s="131"/>
      <c r="QOA71" s="131"/>
      <c r="QOB71" s="131"/>
      <c r="QOC71" s="131"/>
      <c r="QOD71" s="131"/>
      <c r="QOE71" s="131"/>
      <c r="QOF71" s="131"/>
      <c r="QOG71" s="131"/>
      <c r="QOH71" s="131"/>
      <c r="QOI71" s="131"/>
      <c r="QOJ71" s="131"/>
      <c r="QOK71" s="131"/>
      <c r="QOL71" s="131"/>
      <c r="QOM71" s="131"/>
      <c r="QON71" s="131"/>
      <c r="QOO71" s="131"/>
      <c r="QOP71" s="131"/>
      <c r="QOQ71" s="131"/>
      <c r="QOR71" s="131"/>
      <c r="QOS71" s="131"/>
      <c r="QOT71" s="131"/>
      <c r="QOU71" s="131"/>
      <c r="QOV71" s="131"/>
      <c r="QOW71" s="131"/>
      <c r="QOX71" s="131"/>
      <c r="QOY71" s="131"/>
      <c r="QOZ71" s="131"/>
      <c r="QPA71" s="131"/>
      <c r="QPB71" s="131"/>
      <c r="QPC71" s="131"/>
      <c r="QPD71" s="131"/>
      <c r="QPE71" s="131"/>
      <c r="QPF71" s="131"/>
      <c r="QPG71" s="131"/>
      <c r="QPH71" s="131"/>
      <c r="QPI71" s="131"/>
      <c r="QPJ71" s="131"/>
      <c r="QPK71" s="131"/>
      <c r="QPL71" s="131"/>
      <c r="QPM71" s="131"/>
      <c r="QPN71" s="131"/>
      <c r="QPO71" s="131"/>
      <c r="QPP71" s="131"/>
      <c r="QPQ71" s="131"/>
      <c r="QPR71" s="131"/>
      <c r="QPS71" s="131"/>
      <c r="QPT71" s="131"/>
      <c r="QPU71" s="131"/>
      <c r="QPV71" s="131"/>
      <c r="QPW71" s="131"/>
      <c r="QPX71" s="131"/>
      <c r="QPY71" s="131"/>
      <c r="QPZ71" s="131"/>
      <c r="QQA71" s="131"/>
      <c r="QQB71" s="131"/>
      <c r="QQC71" s="131"/>
      <c r="QQD71" s="131"/>
      <c r="QQE71" s="131"/>
      <c r="QQF71" s="131"/>
      <c r="QQG71" s="131"/>
      <c r="QQH71" s="131"/>
      <c r="QQI71" s="131"/>
      <c r="QQJ71" s="131"/>
      <c r="QQK71" s="131"/>
      <c r="QQL71" s="131"/>
      <c r="QQM71" s="131"/>
      <c r="QQN71" s="131"/>
      <c r="QQO71" s="131"/>
      <c r="QQP71" s="131"/>
      <c r="QQQ71" s="131"/>
      <c r="QQR71" s="131"/>
      <c r="QQS71" s="131"/>
      <c r="QQT71" s="131"/>
      <c r="QQU71" s="131"/>
      <c r="QQV71" s="131"/>
      <c r="QQW71" s="131"/>
      <c r="QQX71" s="131"/>
      <c r="QQY71" s="131"/>
      <c r="QQZ71" s="131"/>
      <c r="QRA71" s="131"/>
      <c r="QRB71" s="131"/>
      <c r="QRC71" s="131"/>
      <c r="QRD71" s="131"/>
      <c r="QRE71" s="131"/>
      <c r="QRF71" s="131"/>
      <c r="QRG71" s="131"/>
      <c r="QRH71" s="131"/>
      <c r="QRI71" s="131"/>
      <c r="QRJ71" s="131"/>
      <c r="QRK71" s="131"/>
      <c r="QRL71" s="131"/>
      <c r="QRM71" s="131"/>
      <c r="QRN71" s="131"/>
      <c r="QRO71" s="131"/>
      <c r="QRP71" s="131"/>
      <c r="QRQ71" s="131"/>
      <c r="QRR71" s="131"/>
      <c r="QRS71" s="131"/>
      <c r="QRT71" s="131"/>
      <c r="QRU71" s="131"/>
      <c r="QRV71" s="131"/>
      <c r="QRW71" s="131"/>
      <c r="QRX71" s="131"/>
      <c r="QRY71" s="131"/>
      <c r="QRZ71" s="131"/>
      <c r="QSA71" s="131"/>
      <c r="QSB71" s="131"/>
      <c r="QSC71" s="131"/>
      <c r="QSD71" s="131"/>
      <c r="QSE71" s="131"/>
      <c r="QSF71" s="131"/>
      <c r="QSG71" s="131"/>
      <c r="QSH71" s="131"/>
      <c r="QSI71" s="131"/>
      <c r="QSJ71" s="131"/>
      <c r="QSK71" s="131"/>
      <c r="QSL71" s="131"/>
      <c r="QSM71" s="131"/>
      <c r="QSN71" s="131"/>
      <c r="QSO71" s="131"/>
      <c r="QSP71" s="131"/>
      <c r="QSQ71" s="131"/>
      <c r="QSR71" s="131"/>
      <c r="QSS71" s="131"/>
      <c r="QST71" s="131"/>
      <c r="QSU71" s="131"/>
      <c r="QSV71" s="131"/>
      <c r="QSW71" s="131"/>
      <c r="QSX71" s="131"/>
      <c r="QSY71" s="131"/>
      <c r="QSZ71" s="131"/>
      <c r="QTA71" s="131"/>
      <c r="QTB71" s="131"/>
      <c r="QTC71" s="131"/>
      <c r="QTD71" s="131"/>
      <c r="QTE71" s="131"/>
      <c r="QTF71" s="131"/>
      <c r="QTG71" s="131"/>
      <c r="QTH71" s="131"/>
      <c r="QTI71" s="131"/>
      <c r="QTJ71" s="131"/>
      <c r="QTK71" s="131"/>
      <c r="QTL71" s="131"/>
      <c r="QTM71" s="131"/>
      <c r="QTN71" s="131"/>
      <c r="QTO71" s="131"/>
      <c r="QTP71" s="131"/>
      <c r="QTQ71" s="131"/>
      <c r="QTR71" s="131"/>
      <c r="QTS71" s="131"/>
      <c r="QTT71" s="131"/>
      <c r="QTU71" s="131"/>
      <c r="QTV71" s="131"/>
      <c r="QTW71" s="131"/>
      <c r="QTX71" s="131"/>
      <c r="QTY71" s="131"/>
      <c r="QTZ71" s="131"/>
      <c r="QUA71" s="131"/>
      <c r="QUB71" s="131"/>
      <c r="QUC71" s="131"/>
      <c r="QUD71" s="131"/>
      <c r="QUE71" s="131"/>
      <c r="QUF71" s="131"/>
      <c r="QUG71" s="131"/>
      <c r="QUH71" s="131"/>
      <c r="QUI71" s="131"/>
      <c r="QUJ71" s="131"/>
      <c r="QUK71" s="131"/>
      <c r="QUL71" s="131"/>
      <c r="QUM71" s="131"/>
      <c r="QUN71" s="131"/>
      <c r="QUO71" s="131"/>
      <c r="QUP71" s="131"/>
      <c r="QUQ71" s="131"/>
      <c r="QUR71" s="131"/>
      <c r="QUS71" s="131"/>
      <c r="QUT71" s="131"/>
      <c r="QUU71" s="131"/>
      <c r="QUV71" s="131"/>
      <c r="QUW71" s="131"/>
      <c r="QUX71" s="131"/>
      <c r="QUY71" s="131"/>
      <c r="QUZ71" s="131"/>
      <c r="QVA71" s="131"/>
      <c r="QVB71" s="131"/>
      <c r="QVC71" s="131"/>
      <c r="QVD71" s="131"/>
      <c r="QVE71" s="131"/>
      <c r="QVF71" s="131"/>
      <c r="QVG71" s="131"/>
      <c r="QVH71" s="131"/>
      <c r="QVI71" s="131"/>
      <c r="QVJ71" s="131"/>
      <c r="QVK71" s="131"/>
      <c r="QVL71" s="131"/>
      <c r="QVM71" s="131"/>
      <c r="QVN71" s="131"/>
      <c r="QVO71" s="131"/>
      <c r="QVP71" s="131"/>
      <c r="QVQ71" s="131"/>
      <c r="QVR71" s="131"/>
      <c r="QVS71" s="131"/>
      <c r="QVT71" s="131"/>
      <c r="QVU71" s="131"/>
      <c r="QVV71" s="131"/>
      <c r="QVW71" s="131"/>
      <c r="QVX71" s="131"/>
      <c r="QVY71" s="131"/>
      <c r="QVZ71" s="131"/>
      <c r="QWA71" s="131"/>
      <c r="QWB71" s="131"/>
      <c r="QWC71" s="131"/>
      <c r="QWD71" s="131"/>
      <c r="QWE71" s="131"/>
      <c r="QWF71" s="131"/>
      <c r="QWG71" s="131"/>
      <c r="QWH71" s="131"/>
      <c r="QWI71" s="131"/>
      <c r="QWJ71" s="131"/>
      <c r="QWK71" s="131"/>
      <c r="QWL71" s="131"/>
      <c r="QWM71" s="131"/>
      <c r="QWN71" s="131"/>
      <c r="QWO71" s="131"/>
      <c r="QWP71" s="131"/>
      <c r="QWQ71" s="131"/>
      <c r="QWR71" s="131"/>
      <c r="QWS71" s="131"/>
      <c r="QWT71" s="131"/>
      <c r="QWU71" s="131"/>
      <c r="QWV71" s="131"/>
      <c r="QWW71" s="131"/>
      <c r="QWX71" s="131"/>
      <c r="QWY71" s="131"/>
      <c r="QWZ71" s="131"/>
      <c r="QXA71" s="131"/>
      <c r="QXB71" s="131"/>
      <c r="QXC71" s="131"/>
      <c r="QXD71" s="131"/>
      <c r="QXE71" s="131"/>
      <c r="QXF71" s="131"/>
      <c r="QXG71" s="131"/>
      <c r="QXH71" s="131"/>
      <c r="QXI71" s="131"/>
      <c r="QXJ71" s="131"/>
      <c r="QXK71" s="131"/>
      <c r="QXL71" s="131"/>
      <c r="QXM71" s="131"/>
      <c r="QXN71" s="131"/>
      <c r="QXO71" s="131"/>
      <c r="QXP71" s="131"/>
      <c r="QXQ71" s="131"/>
      <c r="QXR71" s="131"/>
      <c r="QXS71" s="131"/>
      <c r="QXT71" s="131"/>
      <c r="QXU71" s="131"/>
      <c r="QXV71" s="131"/>
      <c r="QXW71" s="131"/>
      <c r="QXX71" s="131"/>
      <c r="QXY71" s="131"/>
      <c r="QXZ71" s="131"/>
      <c r="QYA71" s="131"/>
      <c r="QYB71" s="131"/>
      <c r="QYC71" s="131"/>
      <c r="QYD71" s="131"/>
      <c r="QYE71" s="131"/>
      <c r="QYF71" s="131"/>
      <c r="QYG71" s="131"/>
      <c r="QYH71" s="131"/>
      <c r="QYI71" s="131"/>
      <c r="QYJ71" s="131"/>
      <c r="QYK71" s="131"/>
      <c r="QYL71" s="131"/>
      <c r="QYM71" s="131"/>
      <c r="QYN71" s="131"/>
      <c r="QYO71" s="131"/>
      <c r="QYP71" s="131"/>
      <c r="QYQ71" s="131"/>
      <c r="QYR71" s="131"/>
      <c r="QYS71" s="131"/>
      <c r="QYT71" s="131"/>
      <c r="QYU71" s="131"/>
      <c r="QYV71" s="131"/>
      <c r="QYW71" s="131"/>
      <c r="QYX71" s="131"/>
      <c r="QYY71" s="131"/>
      <c r="QYZ71" s="131"/>
      <c r="QZA71" s="131"/>
      <c r="QZB71" s="131"/>
      <c r="QZC71" s="131"/>
      <c r="QZD71" s="131"/>
      <c r="QZE71" s="131"/>
      <c r="QZF71" s="131"/>
      <c r="QZG71" s="131"/>
      <c r="QZH71" s="131"/>
      <c r="QZI71" s="131"/>
      <c r="QZJ71" s="131"/>
      <c r="QZK71" s="131"/>
      <c r="QZL71" s="131"/>
      <c r="QZM71" s="131"/>
      <c r="QZN71" s="131"/>
      <c r="QZO71" s="131"/>
      <c r="QZP71" s="131"/>
      <c r="QZQ71" s="131"/>
      <c r="QZR71" s="131"/>
      <c r="QZS71" s="131"/>
      <c r="QZT71" s="131"/>
      <c r="QZU71" s="131"/>
      <c r="QZV71" s="131"/>
      <c r="QZW71" s="131"/>
      <c r="QZX71" s="131"/>
      <c r="QZY71" s="131"/>
      <c r="QZZ71" s="131"/>
      <c r="RAA71" s="131"/>
      <c r="RAB71" s="131"/>
      <c r="RAC71" s="131"/>
      <c r="RAD71" s="131"/>
      <c r="RAE71" s="131"/>
      <c r="RAF71" s="131"/>
      <c r="RAG71" s="131"/>
      <c r="RAH71" s="131"/>
      <c r="RAI71" s="131"/>
      <c r="RAJ71" s="131"/>
      <c r="RAK71" s="131"/>
      <c r="RAL71" s="131"/>
      <c r="RAM71" s="131"/>
      <c r="RAN71" s="131"/>
      <c r="RAO71" s="131"/>
      <c r="RAP71" s="131"/>
      <c r="RAQ71" s="131"/>
      <c r="RAR71" s="131"/>
      <c r="RAS71" s="131"/>
      <c r="RAT71" s="131"/>
      <c r="RAU71" s="131"/>
      <c r="RAV71" s="131"/>
      <c r="RAW71" s="131"/>
      <c r="RAX71" s="131"/>
      <c r="RAY71" s="131"/>
      <c r="RAZ71" s="131"/>
      <c r="RBA71" s="131"/>
      <c r="RBB71" s="131"/>
      <c r="RBC71" s="131"/>
      <c r="RBD71" s="131"/>
      <c r="RBE71" s="131"/>
      <c r="RBF71" s="131"/>
      <c r="RBG71" s="131"/>
      <c r="RBH71" s="131"/>
      <c r="RBI71" s="131"/>
      <c r="RBJ71" s="131"/>
      <c r="RBK71" s="131"/>
      <c r="RBL71" s="131"/>
      <c r="RBM71" s="131"/>
      <c r="RBN71" s="131"/>
      <c r="RBO71" s="131"/>
      <c r="RBP71" s="131"/>
      <c r="RBQ71" s="131"/>
      <c r="RBR71" s="131"/>
      <c r="RBS71" s="131"/>
      <c r="RBT71" s="131"/>
      <c r="RBU71" s="131"/>
      <c r="RBV71" s="131"/>
      <c r="RBW71" s="131"/>
      <c r="RBX71" s="131"/>
      <c r="RBY71" s="131"/>
      <c r="RBZ71" s="131"/>
      <c r="RCA71" s="131"/>
      <c r="RCB71" s="131"/>
      <c r="RCC71" s="131"/>
      <c r="RCD71" s="131"/>
      <c r="RCE71" s="131"/>
      <c r="RCF71" s="131"/>
      <c r="RCG71" s="131"/>
      <c r="RCH71" s="131"/>
      <c r="RCI71" s="131"/>
      <c r="RCJ71" s="131"/>
      <c r="RCK71" s="131"/>
      <c r="RCL71" s="131"/>
      <c r="RCM71" s="131"/>
      <c r="RCN71" s="131"/>
      <c r="RCO71" s="131"/>
      <c r="RCP71" s="131"/>
      <c r="RCQ71" s="131"/>
      <c r="RCR71" s="131"/>
      <c r="RCS71" s="131"/>
      <c r="RCT71" s="131"/>
      <c r="RCU71" s="131"/>
      <c r="RCV71" s="131"/>
      <c r="RCW71" s="131"/>
      <c r="RCX71" s="131"/>
      <c r="RCY71" s="131"/>
      <c r="RCZ71" s="131"/>
      <c r="RDA71" s="131"/>
      <c r="RDB71" s="131"/>
      <c r="RDC71" s="131"/>
      <c r="RDD71" s="131"/>
      <c r="RDE71" s="131"/>
      <c r="RDF71" s="131"/>
      <c r="RDG71" s="131"/>
      <c r="RDH71" s="131"/>
      <c r="RDI71" s="131"/>
      <c r="RDJ71" s="131"/>
      <c r="RDK71" s="131"/>
      <c r="RDL71" s="131"/>
      <c r="RDM71" s="131"/>
      <c r="RDN71" s="131"/>
      <c r="RDO71" s="131"/>
      <c r="RDP71" s="131"/>
      <c r="RDQ71" s="131"/>
      <c r="RDR71" s="131"/>
      <c r="RDS71" s="131"/>
      <c r="RDT71" s="131"/>
      <c r="RDU71" s="131"/>
      <c r="RDV71" s="131"/>
      <c r="RDW71" s="131"/>
      <c r="RDX71" s="131"/>
      <c r="RDY71" s="131"/>
      <c r="RDZ71" s="131"/>
      <c r="REA71" s="131"/>
      <c r="REB71" s="131"/>
      <c r="REC71" s="131"/>
      <c r="RED71" s="131"/>
      <c r="REE71" s="131"/>
      <c r="REF71" s="131"/>
      <c r="REG71" s="131"/>
      <c r="REH71" s="131"/>
      <c r="REI71" s="131"/>
      <c r="REJ71" s="131"/>
      <c r="REK71" s="131"/>
      <c r="REL71" s="131"/>
      <c r="REM71" s="131"/>
      <c r="REN71" s="131"/>
      <c r="REO71" s="131"/>
      <c r="REP71" s="131"/>
      <c r="REQ71" s="131"/>
      <c r="RER71" s="131"/>
      <c r="RES71" s="131"/>
      <c r="RET71" s="131"/>
      <c r="REU71" s="131"/>
      <c r="REV71" s="131"/>
      <c r="REW71" s="131"/>
      <c r="REX71" s="131"/>
      <c r="REY71" s="131"/>
      <c r="REZ71" s="131"/>
      <c r="RFA71" s="131"/>
      <c r="RFB71" s="131"/>
      <c r="RFC71" s="131"/>
      <c r="RFD71" s="131"/>
      <c r="RFE71" s="131"/>
      <c r="RFF71" s="131"/>
      <c r="RFG71" s="131"/>
      <c r="RFH71" s="131"/>
      <c r="RFI71" s="131"/>
      <c r="RFJ71" s="131"/>
      <c r="RFK71" s="131"/>
      <c r="RFL71" s="131"/>
      <c r="RFM71" s="131"/>
      <c r="RFN71" s="131"/>
      <c r="RFO71" s="131"/>
      <c r="RFP71" s="131"/>
      <c r="RFQ71" s="131"/>
      <c r="RFR71" s="131"/>
      <c r="RFS71" s="131"/>
      <c r="RFT71" s="131"/>
      <c r="RFU71" s="131"/>
      <c r="RFV71" s="131"/>
      <c r="RFW71" s="131"/>
      <c r="RFX71" s="131"/>
      <c r="RFY71" s="131"/>
      <c r="RFZ71" s="131"/>
      <c r="RGA71" s="131"/>
      <c r="RGB71" s="131"/>
      <c r="RGC71" s="131"/>
      <c r="RGD71" s="131"/>
      <c r="RGE71" s="131"/>
      <c r="RGF71" s="131"/>
      <c r="RGG71" s="131"/>
      <c r="RGH71" s="131"/>
      <c r="RGI71" s="131"/>
      <c r="RGJ71" s="131"/>
      <c r="RGK71" s="131"/>
      <c r="RGL71" s="131"/>
      <c r="RGM71" s="131"/>
      <c r="RGN71" s="131"/>
      <c r="RGO71" s="131"/>
      <c r="RGP71" s="131"/>
      <c r="RGQ71" s="131"/>
      <c r="RGR71" s="131"/>
      <c r="RGS71" s="131"/>
      <c r="RGT71" s="131"/>
      <c r="RGU71" s="131"/>
      <c r="RGV71" s="131"/>
      <c r="RGW71" s="131"/>
      <c r="RGX71" s="131"/>
      <c r="RGY71" s="131"/>
      <c r="RGZ71" s="131"/>
      <c r="RHA71" s="131"/>
      <c r="RHB71" s="131"/>
      <c r="RHC71" s="131"/>
      <c r="RHD71" s="131"/>
      <c r="RHE71" s="131"/>
      <c r="RHF71" s="131"/>
      <c r="RHG71" s="131"/>
      <c r="RHH71" s="131"/>
      <c r="RHI71" s="131"/>
      <c r="RHJ71" s="131"/>
      <c r="RHK71" s="131"/>
      <c r="RHL71" s="131"/>
      <c r="RHM71" s="131"/>
      <c r="RHN71" s="131"/>
      <c r="RHO71" s="131"/>
      <c r="RHP71" s="131"/>
      <c r="RHQ71" s="131"/>
      <c r="RHR71" s="131"/>
      <c r="RHS71" s="131"/>
      <c r="RHT71" s="131"/>
      <c r="RHU71" s="131"/>
      <c r="RHV71" s="131"/>
      <c r="RHW71" s="131"/>
      <c r="RHX71" s="131"/>
      <c r="RHY71" s="131"/>
      <c r="RHZ71" s="131"/>
      <c r="RIA71" s="131"/>
      <c r="RIB71" s="131"/>
      <c r="RIC71" s="131"/>
      <c r="RID71" s="131"/>
      <c r="RIE71" s="131"/>
      <c r="RIF71" s="131"/>
      <c r="RIG71" s="131"/>
      <c r="RIH71" s="131"/>
      <c r="RII71" s="131"/>
      <c r="RIJ71" s="131"/>
      <c r="RIK71" s="131"/>
      <c r="RIL71" s="131"/>
      <c r="RIM71" s="131"/>
      <c r="RIN71" s="131"/>
      <c r="RIO71" s="131"/>
      <c r="RIP71" s="131"/>
      <c r="RIQ71" s="131"/>
      <c r="RIR71" s="131"/>
      <c r="RIS71" s="131"/>
      <c r="RIT71" s="131"/>
      <c r="RIU71" s="131"/>
      <c r="RIV71" s="131"/>
      <c r="RIW71" s="131"/>
      <c r="RIX71" s="131"/>
      <c r="RIY71" s="131"/>
      <c r="RIZ71" s="131"/>
      <c r="RJA71" s="131"/>
      <c r="RJB71" s="131"/>
      <c r="RJC71" s="131"/>
      <c r="RJD71" s="131"/>
      <c r="RJE71" s="131"/>
      <c r="RJF71" s="131"/>
      <c r="RJG71" s="131"/>
      <c r="RJH71" s="131"/>
      <c r="RJI71" s="131"/>
      <c r="RJJ71" s="131"/>
      <c r="RJK71" s="131"/>
      <c r="RJL71" s="131"/>
      <c r="RJM71" s="131"/>
      <c r="RJN71" s="131"/>
      <c r="RJO71" s="131"/>
      <c r="RJP71" s="131"/>
      <c r="RJQ71" s="131"/>
      <c r="RJR71" s="131"/>
      <c r="RJS71" s="131"/>
      <c r="RJT71" s="131"/>
      <c r="RJU71" s="131"/>
      <c r="RJV71" s="131"/>
      <c r="RJW71" s="131"/>
      <c r="RJX71" s="131"/>
      <c r="RJY71" s="131"/>
      <c r="RJZ71" s="131"/>
      <c r="RKA71" s="131"/>
      <c r="RKB71" s="131"/>
      <c r="RKC71" s="131"/>
      <c r="RKD71" s="131"/>
      <c r="RKE71" s="131"/>
      <c r="RKF71" s="131"/>
      <c r="RKG71" s="131"/>
      <c r="RKH71" s="131"/>
      <c r="RKI71" s="131"/>
      <c r="RKJ71" s="131"/>
      <c r="RKK71" s="131"/>
      <c r="RKL71" s="131"/>
      <c r="RKM71" s="131"/>
      <c r="RKN71" s="131"/>
      <c r="RKO71" s="131"/>
      <c r="RKP71" s="131"/>
      <c r="RKQ71" s="131"/>
      <c r="RKR71" s="131"/>
      <c r="RKS71" s="131"/>
      <c r="RKT71" s="131"/>
      <c r="RKU71" s="131"/>
      <c r="RKV71" s="131"/>
      <c r="RKW71" s="131"/>
      <c r="RKX71" s="131"/>
      <c r="RKY71" s="131"/>
      <c r="RKZ71" s="131"/>
      <c r="RLA71" s="131"/>
      <c r="RLB71" s="131"/>
      <c r="RLC71" s="131"/>
      <c r="RLD71" s="131"/>
      <c r="RLE71" s="131"/>
      <c r="RLF71" s="131"/>
      <c r="RLG71" s="131"/>
      <c r="RLH71" s="131"/>
      <c r="RLI71" s="131"/>
      <c r="RLJ71" s="131"/>
      <c r="RLK71" s="131"/>
      <c r="RLL71" s="131"/>
      <c r="RLM71" s="131"/>
      <c r="RLN71" s="131"/>
      <c r="RLO71" s="131"/>
      <c r="RLP71" s="131"/>
      <c r="RLQ71" s="131"/>
      <c r="RLR71" s="131"/>
      <c r="RLS71" s="131"/>
      <c r="RLT71" s="131"/>
      <c r="RLU71" s="131"/>
      <c r="RLV71" s="131"/>
      <c r="RLW71" s="131"/>
      <c r="RLX71" s="131"/>
      <c r="RLY71" s="131"/>
      <c r="RLZ71" s="131"/>
      <c r="RMA71" s="131"/>
      <c r="RMB71" s="131"/>
      <c r="RMC71" s="131"/>
      <c r="RMD71" s="131"/>
      <c r="RME71" s="131"/>
      <c r="RMF71" s="131"/>
      <c r="RMG71" s="131"/>
      <c r="RMH71" s="131"/>
      <c r="RMI71" s="131"/>
      <c r="RMJ71" s="131"/>
      <c r="RMK71" s="131"/>
      <c r="RML71" s="131"/>
      <c r="RMM71" s="131"/>
      <c r="RMN71" s="131"/>
      <c r="RMO71" s="131"/>
      <c r="RMP71" s="131"/>
      <c r="RMQ71" s="131"/>
      <c r="RMR71" s="131"/>
      <c r="RMS71" s="131"/>
      <c r="RMT71" s="131"/>
      <c r="RMU71" s="131"/>
      <c r="RMV71" s="131"/>
      <c r="RMW71" s="131"/>
      <c r="RMX71" s="131"/>
      <c r="RMY71" s="131"/>
      <c r="RMZ71" s="131"/>
      <c r="RNA71" s="131"/>
      <c r="RNB71" s="131"/>
      <c r="RNC71" s="131"/>
      <c r="RND71" s="131"/>
      <c r="RNE71" s="131"/>
      <c r="RNF71" s="131"/>
      <c r="RNG71" s="131"/>
      <c r="RNH71" s="131"/>
      <c r="RNI71" s="131"/>
      <c r="RNJ71" s="131"/>
      <c r="RNK71" s="131"/>
      <c r="RNL71" s="131"/>
      <c r="RNM71" s="131"/>
      <c r="RNN71" s="131"/>
      <c r="RNO71" s="131"/>
      <c r="RNP71" s="131"/>
      <c r="RNQ71" s="131"/>
      <c r="RNR71" s="131"/>
      <c r="RNS71" s="131"/>
      <c r="RNT71" s="131"/>
      <c r="RNU71" s="131"/>
      <c r="RNV71" s="131"/>
      <c r="RNW71" s="131"/>
      <c r="RNX71" s="131"/>
      <c r="RNY71" s="131"/>
      <c r="RNZ71" s="131"/>
      <c r="ROA71" s="131"/>
      <c r="ROB71" s="131"/>
      <c r="ROC71" s="131"/>
      <c r="ROD71" s="131"/>
      <c r="ROE71" s="131"/>
      <c r="ROF71" s="131"/>
      <c r="ROG71" s="131"/>
      <c r="ROH71" s="131"/>
      <c r="ROI71" s="131"/>
      <c r="ROJ71" s="131"/>
      <c r="ROK71" s="131"/>
      <c r="ROL71" s="131"/>
      <c r="ROM71" s="131"/>
      <c r="RON71" s="131"/>
      <c r="ROO71" s="131"/>
      <c r="ROP71" s="131"/>
      <c r="ROQ71" s="131"/>
      <c r="ROR71" s="131"/>
      <c r="ROS71" s="131"/>
      <c r="ROT71" s="131"/>
      <c r="ROU71" s="131"/>
      <c r="ROV71" s="131"/>
      <c r="ROW71" s="131"/>
      <c r="ROX71" s="131"/>
      <c r="ROY71" s="131"/>
      <c r="ROZ71" s="131"/>
      <c r="RPA71" s="131"/>
      <c r="RPB71" s="131"/>
      <c r="RPC71" s="131"/>
      <c r="RPD71" s="131"/>
      <c r="RPE71" s="131"/>
      <c r="RPF71" s="131"/>
      <c r="RPG71" s="131"/>
      <c r="RPH71" s="131"/>
      <c r="RPI71" s="131"/>
      <c r="RPJ71" s="131"/>
      <c r="RPK71" s="131"/>
      <c r="RPL71" s="131"/>
      <c r="RPM71" s="131"/>
      <c r="RPN71" s="131"/>
      <c r="RPO71" s="131"/>
      <c r="RPP71" s="131"/>
      <c r="RPQ71" s="131"/>
      <c r="RPR71" s="131"/>
      <c r="RPS71" s="131"/>
      <c r="RPT71" s="131"/>
      <c r="RPU71" s="131"/>
      <c r="RPV71" s="131"/>
      <c r="RPW71" s="131"/>
      <c r="RPX71" s="131"/>
      <c r="RPY71" s="131"/>
      <c r="RPZ71" s="131"/>
      <c r="RQA71" s="131"/>
      <c r="RQB71" s="131"/>
      <c r="RQC71" s="131"/>
      <c r="RQD71" s="131"/>
      <c r="RQE71" s="131"/>
      <c r="RQF71" s="131"/>
      <c r="RQG71" s="131"/>
      <c r="RQH71" s="131"/>
      <c r="RQI71" s="131"/>
      <c r="RQJ71" s="131"/>
      <c r="RQK71" s="131"/>
      <c r="RQL71" s="131"/>
      <c r="RQM71" s="131"/>
      <c r="RQN71" s="131"/>
      <c r="RQO71" s="131"/>
      <c r="RQP71" s="131"/>
      <c r="RQQ71" s="131"/>
      <c r="RQR71" s="131"/>
      <c r="RQS71" s="131"/>
      <c r="RQT71" s="131"/>
      <c r="RQU71" s="131"/>
      <c r="RQV71" s="131"/>
      <c r="RQW71" s="131"/>
      <c r="RQX71" s="131"/>
      <c r="RQY71" s="131"/>
      <c r="RQZ71" s="131"/>
      <c r="RRA71" s="131"/>
      <c r="RRB71" s="131"/>
      <c r="RRC71" s="131"/>
      <c r="RRD71" s="131"/>
      <c r="RRE71" s="131"/>
      <c r="RRF71" s="131"/>
      <c r="RRG71" s="131"/>
      <c r="RRH71" s="131"/>
      <c r="RRI71" s="131"/>
      <c r="RRJ71" s="131"/>
      <c r="RRK71" s="131"/>
      <c r="RRL71" s="131"/>
      <c r="RRM71" s="131"/>
      <c r="RRN71" s="131"/>
      <c r="RRO71" s="131"/>
      <c r="RRP71" s="131"/>
      <c r="RRQ71" s="131"/>
      <c r="RRR71" s="131"/>
      <c r="RRS71" s="131"/>
      <c r="RRT71" s="131"/>
      <c r="RRU71" s="131"/>
      <c r="RRV71" s="131"/>
      <c r="RRW71" s="131"/>
      <c r="RRX71" s="131"/>
      <c r="RRY71" s="131"/>
      <c r="RRZ71" s="131"/>
      <c r="RSA71" s="131"/>
      <c r="RSB71" s="131"/>
      <c r="RSC71" s="131"/>
      <c r="RSD71" s="131"/>
      <c r="RSE71" s="131"/>
      <c r="RSF71" s="131"/>
      <c r="RSG71" s="131"/>
      <c r="RSH71" s="131"/>
      <c r="RSI71" s="131"/>
      <c r="RSJ71" s="131"/>
      <c r="RSK71" s="131"/>
      <c r="RSL71" s="131"/>
      <c r="RSM71" s="131"/>
      <c r="RSN71" s="131"/>
      <c r="RSO71" s="131"/>
      <c r="RSP71" s="131"/>
      <c r="RSQ71" s="131"/>
      <c r="RSR71" s="131"/>
      <c r="RSS71" s="131"/>
      <c r="RST71" s="131"/>
      <c r="RSU71" s="131"/>
      <c r="RSV71" s="131"/>
      <c r="RSW71" s="131"/>
      <c r="RSX71" s="131"/>
      <c r="RSY71" s="131"/>
      <c r="RSZ71" s="131"/>
      <c r="RTA71" s="131"/>
      <c r="RTB71" s="131"/>
      <c r="RTC71" s="131"/>
      <c r="RTD71" s="131"/>
      <c r="RTE71" s="131"/>
      <c r="RTF71" s="131"/>
      <c r="RTG71" s="131"/>
      <c r="RTH71" s="131"/>
      <c r="RTI71" s="131"/>
      <c r="RTJ71" s="131"/>
      <c r="RTK71" s="131"/>
      <c r="RTL71" s="131"/>
      <c r="RTM71" s="131"/>
      <c r="RTN71" s="131"/>
      <c r="RTO71" s="131"/>
      <c r="RTP71" s="131"/>
      <c r="RTQ71" s="131"/>
      <c r="RTR71" s="131"/>
      <c r="RTS71" s="131"/>
      <c r="RTT71" s="131"/>
      <c r="RTU71" s="131"/>
      <c r="RTV71" s="131"/>
      <c r="RTW71" s="131"/>
      <c r="RTX71" s="131"/>
      <c r="RTY71" s="131"/>
      <c r="RTZ71" s="131"/>
      <c r="RUA71" s="131"/>
      <c r="RUB71" s="131"/>
      <c r="RUC71" s="131"/>
      <c r="RUD71" s="131"/>
      <c r="RUE71" s="131"/>
      <c r="RUF71" s="131"/>
      <c r="RUG71" s="131"/>
      <c r="RUH71" s="131"/>
      <c r="RUI71" s="131"/>
      <c r="RUJ71" s="131"/>
      <c r="RUK71" s="131"/>
      <c r="RUL71" s="131"/>
      <c r="RUM71" s="131"/>
      <c r="RUN71" s="131"/>
      <c r="RUO71" s="131"/>
      <c r="RUP71" s="131"/>
      <c r="RUQ71" s="131"/>
      <c r="RUR71" s="131"/>
      <c r="RUS71" s="131"/>
      <c r="RUT71" s="131"/>
      <c r="RUU71" s="131"/>
      <c r="RUV71" s="131"/>
      <c r="RUW71" s="131"/>
      <c r="RUX71" s="131"/>
      <c r="RUY71" s="131"/>
      <c r="RUZ71" s="131"/>
      <c r="RVA71" s="131"/>
      <c r="RVB71" s="131"/>
      <c r="RVC71" s="131"/>
      <c r="RVD71" s="131"/>
      <c r="RVE71" s="131"/>
      <c r="RVF71" s="131"/>
      <c r="RVG71" s="131"/>
      <c r="RVH71" s="131"/>
      <c r="RVI71" s="131"/>
      <c r="RVJ71" s="131"/>
      <c r="RVK71" s="131"/>
      <c r="RVL71" s="131"/>
      <c r="RVM71" s="131"/>
      <c r="RVN71" s="131"/>
      <c r="RVO71" s="131"/>
      <c r="RVP71" s="131"/>
      <c r="RVQ71" s="131"/>
      <c r="RVR71" s="131"/>
      <c r="RVS71" s="131"/>
      <c r="RVT71" s="131"/>
      <c r="RVU71" s="131"/>
      <c r="RVV71" s="131"/>
      <c r="RVW71" s="131"/>
      <c r="RVX71" s="131"/>
      <c r="RVY71" s="131"/>
      <c r="RVZ71" s="131"/>
      <c r="RWA71" s="131"/>
      <c r="RWB71" s="131"/>
      <c r="RWC71" s="131"/>
      <c r="RWD71" s="131"/>
      <c r="RWE71" s="131"/>
      <c r="RWF71" s="131"/>
      <c r="RWG71" s="131"/>
      <c r="RWH71" s="131"/>
      <c r="RWI71" s="131"/>
      <c r="RWJ71" s="131"/>
      <c r="RWK71" s="131"/>
      <c r="RWL71" s="131"/>
      <c r="RWM71" s="131"/>
      <c r="RWN71" s="131"/>
      <c r="RWO71" s="131"/>
      <c r="RWP71" s="131"/>
      <c r="RWQ71" s="131"/>
      <c r="RWR71" s="131"/>
      <c r="RWS71" s="131"/>
      <c r="RWT71" s="131"/>
      <c r="RWU71" s="131"/>
      <c r="RWV71" s="131"/>
      <c r="RWW71" s="131"/>
      <c r="RWX71" s="131"/>
      <c r="RWY71" s="131"/>
      <c r="RWZ71" s="131"/>
      <c r="RXA71" s="131"/>
      <c r="RXB71" s="131"/>
      <c r="RXC71" s="131"/>
      <c r="RXD71" s="131"/>
      <c r="RXE71" s="131"/>
      <c r="RXF71" s="131"/>
      <c r="RXG71" s="131"/>
      <c r="RXH71" s="131"/>
      <c r="RXI71" s="131"/>
      <c r="RXJ71" s="131"/>
      <c r="RXK71" s="131"/>
      <c r="RXL71" s="131"/>
      <c r="RXM71" s="131"/>
      <c r="RXN71" s="131"/>
      <c r="RXO71" s="131"/>
      <c r="RXP71" s="131"/>
      <c r="RXQ71" s="131"/>
      <c r="RXR71" s="131"/>
      <c r="RXS71" s="131"/>
      <c r="RXT71" s="131"/>
      <c r="RXU71" s="131"/>
      <c r="RXV71" s="131"/>
      <c r="RXW71" s="131"/>
      <c r="RXX71" s="131"/>
      <c r="RXY71" s="131"/>
      <c r="RXZ71" s="131"/>
      <c r="RYA71" s="131"/>
      <c r="RYB71" s="131"/>
      <c r="RYC71" s="131"/>
      <c r="RYD71" s="131"/>
      <c r="RYE71" s="131"/>
      <c r="RYF71" s="131"/>
      <c r="RYG71" s="131"/>
      <c r="RYH71" s="131"/>
      <c r="RYI71" s="131"/>
      <c r="RYJ71" s="131"/>
      <c r="RYK71" s="131"/>
      <c r="RYL71" s="131"/>
      <c r="RYM71" s="131"/>
      <c r="RYN71" s="131"/>
      <c r="RYO71" s="131"/>
      <c r="RYP71" s="131"/>
      <c r="RYQ71" s="131"/>
      <c r="RYR71" s="131"/>
      <c r="RYS71" s="131"/>
      <c r="RYT71" s="131"/>
      <c r="RYU71" s="131"/>
      <c r="RYV71" s="131"/>
      <c r="RYW71" s="131"/>
      <c r="RYX71" s="131"/>
      <c r="RYY71" s="131"/>
      <c r="RYZ71" s="131"/>
      <c r="RZA71" s="131"/>
      <c r="RZB71" s="131"/>
      <c r="RZC71" s="131"/>
      <c r="RZD71" s="131"/>
      <c r="RZE71" s="131"/>
      <c r="RZF71" s="131"/>
      <c r="RZG71" s="131"/>
      <c r="RZH71" s="131"/>
      <c r="RZI71" s="131"/>
      <c r="RZJ71" s="131"/>
      <c r="RZK71" s="131"/>
      <c r="RZL71" s="131"/>
      <c r="RZM71" s="131"/>
      <c r="RZN71" s="131"/>
      <c r="RZO71" s="131"/>
      <c r="RZP71" s="131"/>
      <c r="RZQ71" s="131"/>
      <c r="RZR71" s="131"/>
      <c r="RZS71" s="131"/>
      <c r="RZT71" s="131"/>
      <c r="RZU71" s="131"/>
      <c r="RZV71" s="131"/>
      <c r="RZW71" s="131"/>
      <c r="RZX71" s="131"/>
      <c r="RZY71" s="131"/>
      <c r="RZZ71" s="131"/>
      <c r="SAA71" s="131"/>
      <c r="SAB71" s="131"/>
      <c r="SAC71" s="131"/>
      <c r="SAD71" s="131"/>
      <c r="SAE71" s="131"/>
      <c r="SAF71" s="131"/>
      <c r="SAG71" s="131"/>
      <c r="SAH71" s="131"/>
      <c r="SAI71" s="131"/>
      <c r="SAJ71" s="131"/>
      <c r="SAK71" s="131"/>
      <c r="SAL71" s="131"/>
      <c r="SAM71" s="131"/>
      <c r="SAN71" s="131"/>
      <c r="SAO71" s="131"/>
      <c r="SAP71" s="131"/>
      <c r="SAQ71" s="131"/>
      <c r="SAR71" s="131"/>
      <c r="SAS71" s="131"/>
      <c r="SAT71" s="131"/>
      <c r="SAU71" s="131"/>
      <c r="SAV71" s="131"/>
      <c r="SAW71" s="131"/>
      <c r="SAX71" s="131"/>
      <c r="SAY71" s="131"/>
      <c r="SAZ71" s="131"/>
      <c r="SBA71" s="131"/>
      <c r="SBB71" s="131"/>
      <c r="SBC71" s="131"/>
      <c r="SBD71" s="131"/>
      <c r="SBE71" s="131"/>
      <c r="SBF71" s="131"/>
      <c r="SBG71" s="131"/>
      <c r="SBH71" s="131"/>
      <c r="SBI71" s="131"/>
      <c r="SBJ71" s="131"/>
      <c r="SBK71" s="131"/>
      <c r="SBL71" s="131"/>
      <c r="SBM71" s="131"/>
      <c r="SBN71" s="131"/>
      <c r="SBO71" s="131"/>
      <c r="SBP71" s="131"/>
      <c r="SBQ71" s="131"/>
      <c r="SBR71" s="131"/>
      <c r="SBS71" s="131"/>
      <c r="SBT71" s="131"/>
      <c r="SBU71" s="131"/>
      <c r="SBV71" s="131"/>
      <c r="SBW71" s="131"/>
      <c r="SBX71" s="131"/>
      <c r="SBY71" s="131"/>
      <c r="SBZ71" s="131"/>
      <c r="SCA71" s="131"/>
      <c r="SCB71" s="131"/>
      <c r="SCC71" s="131"/>
      <c r="SCD71" s="131"/>
      <c r="SCE71" s="131"/>
      <c r="SCF71" s="131"/>
      <c r="SCG71" s="131"/>
      <c r="SCH71" s="131"/>
      <c r="SCI71" s="131"/>
      <c r="SCJ71" s="131"/>
      <c r="SCK71" s="131"/>
      <c r="SCL71" s="131"/>
      <c r="SCM71" s="131"/>
      <c r="SCN71" s="131"/>
      <c r="SCO71" s="131"/>
      <c r="SCP71" s="131"/>
      <c r="SCQ71" s="131"/>
      <c r="SCR71" s="131"/>
      <c r="SCS71" s="131"/>
      <c r="SCT71" s="131"/>
      <c r="SCU71" s="131"/>
      <c r="SCV71" s="131"/>
      <c r="SCW71" s="131"/>
      <c r="SCX71" s="131"/>
      <c r="SCY71" s="131"/>
      <c r="SCZ71" s="131"/>
      <c r="SDA71" s="131"/>
      <c r="SDB71" s="131"/>
      <c r="SDC71" s="131"/>
      <c r="SDD71" s="131"/>
      <c r="SDE71" s="131"/>
      <c r="SDF71" s="131"/>
      <c r="SDG71" s="131"/>
      <c r="SDH71" s="131"/>
      <c r="SDI71" s="131"/>
      <c r="SDJ71" s="131"/>
      <c r="SDK71" s="131"/>
      <c r="SDL71" s="131"/>
      <c r="SDM71" s="131"/>
      <c r="SDN71" s="131"/>
      <c r="SDO71" s="131"/>
      <c r="SDP71" s="131"/>
      <c r="SDQ71" s="131"/>
      <c r="SDR71" s="131"/>
      <c r="SDS71" s="131"/>
      <c r="SDT71" s="131"/>
      <c r="SDU71" s="131"/>
      <c r="SDV71" s="131"/>
      <c r="SDW71" s="131"/>
      <c r="SDX71" s="131"/>
      <c r="SDY71" s="131"/>
      <c r="SDZ71" s="131"/>
      <c r="SEA71" s="131"/>
      <c r="SEB71" s="131"/>
      <c r="SEC71" s="131"/>
      <c r="SED71" s="131"/>
      <c r="SEE71" s="131"/>
      <c r="SEF71" s="131"/>
      <c r="SEG71" s="131"/>
      <c r="SEH71" s="131"/>
      <c r="SEI71" s="131"/>
      <c r="SEJ71" s="131"/>
      <c r="SEK71" s="131"/>
      <c r="SEL71" s="131"/>
      <c r="SEM71" s="131"/>
      <c r="SEN71" s="131"/>
      <c r="SEO71" s="131"/>
      <c r="SEP71" s="131"/>
      <c r="SEQ71" s="131"/>
      <c r="SER71" s="131"/>
      <c r="SES71" s="131"/>
      <c r="SET71" s="131"/>
      <c r="SEU71" s="131"/>
      <c r="SEV71" s="131"/>
      <c r="SEW71" s="131"/>
      <c r="SEX71" s="131"/>
      <c r="SEY71" s="131"/>
      <c r="SEZ71" s="131"/>
      <c r="SFA71" s="131"/>
      <c r="SFB71" s="131"/>
      <c r="SFC71" s="131"/>
      <c r="SFD71" s="131"/>
      <c r="SFE71" s="131"/>
      <c r="SFF71" s="131"/>
      <c r="SFG71" s="131"/>
      <c r="SFH71" s="131"/>
      <c r="SFI71" s="131"/>
      <c r="SFJ71" s="131"/>
      <c r="SFK71" s="131"/>
      <c r="SFL71" s="131"/>
      <c r="SFM71" s="131"/>
      <c r="SFN71" s="131"/>
      <c r="SFO71" s="131"/>
      <c r="SFP71" s="131"/>
      <c r="SFQ71" s="131"/>
      <c r="SFR71" s="131"/>
      <c r="SFS71" s="131"/>
      <c r="SFT71" s="131"/>
      <c r="SFU71" s="131"/>
      <c r="SFV71" s="131"/>
      <c r="SFW71" s="131"/>
      <c r="SFX71" s="131"/>
      <c r="SFY71" s="131"/>
      <c r="SFZ71" s="131"/>
      <c r="SGA71" s="131"/>
      <c r="SGB71" s="131"/>
      <c r="SGC71" s="131"/>
      <c r="SGD71" s="131"/>
      <c r="SGE71" s="131"/>
      <c r="SGF71" s="131"/>
      <c r="SGG71" s="131"/>
      <c r="SGH71" s="131"/>
      <c r="SGI71" s="131"/>
      <c r="SGJ71" s="131"/>
      <c r="SGK71" s="131"/>
      <c r="SGL71" s="131"/>
      <c r="SGM71" s="131"/>
      <c r="SGN71" s="131"/>
      <c r="SGO71" s="131"/>
      <c r="SGP71" s="131"/>
      <c r="SGQ71" s="131"/>
      <c r="SGR71" s="131"/>
      <c r="SGS71" s="131"/>
      <c r="SGT71" s="131"/>
      <c r="SGU71" s="131"/>
      <c r="SGV71" s="131"/>
      <c r="SGW71" s="131"/>
      <c r="SGX71" s="131"/>
      <c r="SGY71" s="131"/>
      <c r="SGZ71" s="131"/>
      <c r="SHA71" s="131"/>
      <c r="SHB71" s="131"/>
      <c r="SHC71" s="131"/>
      <c r="SHD71" s="131"/>
      <c r="SHE71" s="131"/>
      <c r="SHF71" s="131"/>
      <c r="SHG71" s="131"/>
      <c r="SHH71" s="131"/>
      <c r="SHI71" s="131"/>
      <c r="SHJ71" s="131"/>
      <c r="SHK71" s="131"/>
      <c r="SHL71" s="131"/>
      <c r="SHM71" s="131"/>
      <c r="SHN71" s="131"/>
      <c r="SHO71" s="131"/>
      <c r="SHP71" s="131"/>
      <c r="SHQ71" s="131"/>
      <c r="SHR71" s="131"/>
      <c r="SHS71" s="131"/>
      <c r="SHT71" s="131"/>
      <c r="SHU71" s="131"/>
      <c r="SHV71" s="131"/>
      <c r="SHW71" s="131"/>
      <c r="SHX71" s="131"/>
      <c r="SHY71" s="131"/>
      <c r="SHZ71" s="131"/>
      <c r="SIA71" s="131"/>
      <c r="SIB71" s="131"/>
      <c r="SIC71" s="131"/>
      <c r="SID71" s="131"/>
      <c r="SIE71" s="131"/>
      <c r="SIF71" s="131"/>
      <c r="SIG71" s="131"/>
      <c r="SIH71" s="131"/>
      <c r="SII71" s="131"/>
      <c r="SIJ71" s="131"/>
      <c r="SIK71" s="131"/>
      <c r="SIL71" s="131"/>
      <c r="SIM71" s="131"/>
      <c r="SIN71" s="131"/>
      <c r="SIO71" s="131"/>
      <c r="SIP71" s="131"/>
      <c r="SIQ71" s="131"/>
      <c r="SIR71" s="131"/>
      <c r="SIS71" s="131"/>
      <c r="SIT71" s="131"/>
      <c r="SIU71" s="131"/>
      <c r="SIV71" s="131"/>
      <c r="SIW71" s="131"/>
      <c r="SIX71" s="131"/>
      <c r="SIY71" s="131"/>
      <c r="SIZ71" s="131"/>
      <c r="SJA71" s="131"/>
      <c r="SJB71" s="131"/>
      <c r="SJC71" s="131"/>
      <c r="SJD71" s="131"/>
      <c r="SJE71" s="131"/>
      <c r="SJF71" s="131"/>
      <c r="SJG71" s="131"/>
      <c r="SJH71" s="131"/>
      <c r="SJI71" s="131"/>
      <c r="SJJ71" s="131"/>
      <c r="SJK71" s="131"/>
      <c r="SJL71" s="131"/>
      <c r="SJM71" s="131"/>
      <c r="SJN71" s="131"/>
      <c r="SJO71" s="131"/>
      <c r="SJP71" s="131"/>
      <c r="SJQ71" s="131"/>
      <c r="SJR71" s="131"/>
      <c r="SJS71" s="131"/>
      <c r="SJT71" s="131"/>
      <c r="SJU71" s="131"/>
      <c r="SJV71" s="131"/>
      <c r="SJW71" s="131"/>
      <c r="SJX71" s="131"/>
      <c r="SJY71" s="131"/>
      <c r="SJZ71" s="131"/>
      <c r="SKA71" s="131"/>
      <c r="SKB71" s="131"/>
      <c r="SKC71" s="131"/>
      <c r="SKD71" s="131"/>
      <c r="SKE71" s="131"/>
      <c r="SKF71" s="131"/>
      <c r="SKG71" s="131"/>
      <c r="SKH71" s="131"/>
      <c r="SKI71" s="131"/>
      <c r="SKJ71" s="131"/>
      <c r="SKK71" s="131"/>
      <c r="SKL71" s="131"/>
      <c r="SKM71" s="131"/>
      <c r="SKN71" s="131"/>
      <c r="SKO71" s="131"/>
      <c r="SKP71" s="131"/>
      <c r="SKQ71" s="131"/>
      <c r="SKR71" s="131"/>
      <c r="SKS71" s="131"/>
      <c r="SKT71" s="131"/>
      <c r="SKU71" s="131"/>
      <c r="SKV71" s="131"/>
      <c r="SKW71" s="131"/>
      <c r="SKX71" s="131"/>
      <c r="SKY71" s="131"/>
      <c r="SKZ71" s="131"/>
      <c r="SLA71" s="131"/>
      <c r="SLB71" s="131"/>
      <c r="SLC71" s="131"/>
      <c r="SLD71" s="131"/>
      <c r="SLE71" s="131"/>
      <c r="SLF71" s="131"/>
      <c r="SLG71" s="131"/>
      <c r="SLH71" s="131"/>
      <c r="SLI71" s="131"/>
      <c r="SLJ71" s="131"/>
      <c r="SLK71" s="131"/>
      <c r="SLL71" s="131"/>
      <c r="SLM71" s="131"/>
      <c r="SLN71" s="131"/>
      <c r="SLO71" s="131"/>
      <c r="SLP71" s="131"/>
      <c r="SLQ71" s="131"/>
      <c r="SLR71" s="131"/>
      <c r="SLS71" s="131"/>
      <c r="SLT71" s="131"/>
      <c r="SLU71" s="131"/>
      <c r="SLV71" s="131"/>
      <c r="SLW71" s="131"/>
      <c r="SLX71" s="131"/>
      <c r="SLY71" s="131"/>
      <c r="SLZ71" s="131"/>
      <c r="SMA71" s="131"/>
      <c r="SMB71" s="131"/>
      <c r="SMC71" s="131"/>
      <c r="SMD71" s="131"/>
      <c r="SME71" s="131"/>
      <c r="SMF71" s="131"/>
      <c r="SMG71" s="131"/>
      <c r="SMH71" s="131"/>
      <c r="SMI71" s="131"/>
      <c r="SMJ71" s="131"/>
      <c r="SMK71" s="131"/>
      <c r="SML71" s="131"/>
      <c r="SMM71" s="131"/>
      <c r="SMN71" s="131"/>
      <c r="SMO71" s="131"/>
      <c r="SMP71" s="131"/>
      <c r="SMQ71" s="131"/>
      <c r="SMR71" s="131"/>
      <c r="SMS71" s="131"/>
      <c r="SMT71" s="131"/>
      <c r="SMU71" s="131"/>
      <c r="SMV71" s="131"/>
      <c r="SMW71" s="131"/>
      <c r="SMX71" s="131"/>
      <c r="SMY71" s="131"/>
      <c r="SMZ71" s="131"/>
      <c r="SNA71" s="131"/>
      <c r="SNB71" s="131"/>
      <c r="SNC71" s="131"/>
      <c r="SND71" s="131"/>
      <c r="SNE71" s="131"/>
      <c r="SNF71" s="131"/>
      <c r="SNG71" s="131"/>
      <c r="SNH71" s="131"/>
      <c r="SNI71" s="131"/>
      <c r="SNJ71" s="131"/>
      <c r="SNK71" s="131"/>
      <c r="SNL71" s="131"/>
      <c r="SNM71" s="131"/>
      <c r="SNN71" s="131"/>
      <c r="SNO71" s="131"/>
      <c r="SNP71" s="131"/>
      <c r="SNQ71" s="131"/>
      <c r="SNR71" s="131"/>
      <c r="SNS71" s="131"/>
      <c r="SNT71" s="131"/>
      <c r="SNU71" s="131"/>
      <c r="SNV71" s="131"/>
      <c r="SNW71" s="131"/>
      <c r="SNX71" s="131"/>
      <c r="SNY71" s="131"/>
      <c r="SNZ71" s="131"/>
      <c r="SOA71" s="131"/>
      <c r="SOB71" s="131"/>
      <c r="SOC71" s="131"/>
      <c r="SOD71" s="131"/>
      <c r="SOE71" s="131"/>
      <c r="SOF71" s="131"/>
      <c r="SOG71" s="131"/>
      <c r="SOH71" s="131"/>
      <c r="SOI71" s="131"/>
      <c r="SOJ71" s="131"/>
      <c r="SOK71" s="131"/>
      <c r="SOL71" s="131"/>
      <c r="SOM71" s="131"/>
      <c r="SON71" s="131"/>
      <c r="SOO71" s="131"/>
      <c r="SOP71" s="131"/>
      <c r="SOQ71" s="131"/>
      <c r="SOR71" s="131"/>
      <c r="SOS71" s="131"/>
      <c r="SOT71" s="131"/>
      <c r="SOU71" s="131"/>
      <c r="SOV71" s="131"/>
      <c r="SOW71" s="131"/>
      <c r="SOX71" s="131"/>
      <c r="SOY71" s="131"/>
      <c r="SOZ71" s="131"/>
      <c r="SPA71" s="131"/>
      <c r="SPB71" s="131"/>
      <c r="SPC71" s="131"/>
      <c r="SPD71" s="131"/>
      <c r="SPE71" s="131"/>
      <c r="SPF71" s="131"/>
      <c r="SPG71" s="131"/>
      <c r="SPH71" s="131"/>
      <c r="SPI71" s="131"/>
      <c r="SPJ71" s="131"/>
      <c r="SPK71" s="131"/>
      <c r="SPL71" s="131"/>
      <c r="SPM71" s="131"/>
      <c r="SPN71" s="131"/>
      <c r="SPO71" s="131"/>
      <c r="SPP71" s="131"/>
      <c r="SPQ71" s="131"/>
      <c r="SPR71" s="131"/>
      <c r="SPS71" s="131"/>
      <c r="SPT71" s="131"/>
      <c r="SPU71" s="131"/>
      <c r="SPV71" s="131"/>
      <c r="SPW71" s="131"/>
      <c r="SPX71" s="131"/>
      <c r="SPY71" s="131"/>
      <c r="SPZ71" s="131"/>
      <c r="SQA71" s="131"/>
      <c r="SQB71" s="131"/>
      <c r="SQC71" s="131"/>
      <c r="SQD71" s="131"/>
      <c r="SQE71" s="131"/>
      <c r="SQF71" s="131"/>
      <c r="SQG71" s="131"/>
      <c r="SQH71" s="131"/>
      <c r="SQI71" s="131"/>
      <c r="SQJ71" s="131"/>
      <c r="SQK71" s="131"/>
      <c r="SQL71" s="131"/>
      <c r="SQM71" s="131"/>
      <c r="SQN71" s="131"/>
      <c r="SQO71" s="131"/>
      <c r="SQP71" s="131"/>
      <c r="SQQ71" s="131"/>
      <c r="SQR71" s="131"/>
      <c r="SQS71" s="131"/>
      <c r="SQT71" s="131"/>
      <c r="SQU71" s="131"/>
      <c r="SQV71" s="131"/>
      <c r="SQW71" s="131"/>
      <c r="SQX71" s="131"/>
      <c r="SQY71" s="131"/>
      <c r="SQZ71" s="131"/>
      <c r="SRA71" s="131"/>
      <c r="SRB71" s="131"/>
      <c r="SRC71" s="131"/>
      <c r="SRD71" s="131"/>
      <c r="SRE71" s="131"/>
      <c r="SRF71" s="131"/>
      <c r="SRG71" s="131"/>
      <c r="SRH71" s="131"/>
      <c r="SRI71" s="131"/>
      <c r="SRJ71" s="131"/>
      <c r="SRK71" s="131"/>
      <c r="SRL71" s="131"/>
      <c r="SRM71" s="131"/>
      <c r="SRN71" s="131"/>
      <c r="SRO71" s="131"/>
      <c r="SRP71" s="131"/>
      <c r="SRQ71" s="131"/>
      <c r="SRR71" s="131"/>
      <c r="SRS71" s="131"/>
      <c r="SRT71" s="131"/>
      <c r="SRU71" s="131"/>
      <c r="SRV71" s="131"/>
      <c r="SRW71" s="131"/>
      <c r="SRX71" s="131"/>
      <c r="SRY71" s="131"/>
      <c r="SRZ71" s="131"/>
      <c r="SSA71" s="131"/>
      <c r="SSB71" s="131"/>
      <c r="SSC71" s="131"/>
      <c r="SSD71" s="131"/>
      <c r="SSE71" s="131"/>
      <c r="SSF71" s="131"/>
      <c r="SSG71" s="131"/>
      <c r="SSH71" s="131"/>
      <c r="SSI71" s="131"/>
      <c r="SSJ71" s="131"/>
      <c r="SSK71" s="131"/>
      <c r="SSL71" s="131"/>
      <c r="SSM71" s="131"/>
      <c r="SSN71" s="131"/>
      <c r="SSO71" s="131"/>
      <c r="SSP71" s="131"/>
      <c r="SSQ71" s="131"/>
      <c r="SSR71" s="131"/>
      <c r="SSS71" s="131"/>
      <c r="SST71" s="131"/>
      <c r="SSU71" s="131"/>
      <c r="SSV71" s="131"/>
      <c r="SSW71" s="131"/>
      <c r="SSX71" s="131"/>
      <c r="SSY71" s="131"/>
      <c r="SSZ71" s="131"/>
      <c r="STA71" s="131"/>
      <c r="STB71" s="131"/>
      <c r="STC71" s="131"/>
      <c r="STD71" s="131"/>
      <c r="STE71" s="131"/>
      <c r="STF71" s="131"/>
      <c r="STG71" s="131"/>
      <c r="STH71" s="131"/>
      <c r="STI71" s="131"/>
      <c r="STJ71" s="131"/>
      <c r="STK71" s="131"/>
      <c r="STL71" s="131"/>
      <c r="STM71" s="131"/>
      <c r="STN71" s="131"/>
      <c r="STO71" s="131"/>
      <c r="STP71" s="131"/>
      <c r="STQ71" s="131"/>
      <c r="STR71" s="131"/>
      <c r="STS71" s="131"/>
      <c r="STT71" s="131"/>
      <c r="STU71" s="131"/>
      <c r="STV71" s="131"/>
      <c r="STW71" s="131"/>
      <c r="STX71" s="131"/>
      <c r="STY71" s="131"/>
      <c r="STZ71" s="131"/>
      <c r="SUA71" s="131"/>
      <c r="SUB71" s="131"/>
      <c r="SUC71" s="131"/>
      <c r="SUD71" s="131"/>
      <c r="SUE71" s="131"/>
      <c r="SUF71" s="131"/>
      <c r="SUG71" s="131"/>
      <c r="SUH71" s="131"/>
      <c r="SUI71" s="131"/>
      <c r="SUJ71" s="131"/>
      <c r="SUK71" s="131"/>
      <c r="SUL71" s="131"/>
      <c r="SUM71" s="131"/>
      <c r="SUN71" s="131"/>
      <c r="SUO71" s="131"/>
      <c r="SUP71" s="131"/>
      <c r="SUQ71" s="131"/>
      <c r="SUR71" s="131"/>
      <c r="SUS71" s="131"/>
      <c r="SUT71" s="131"/>
      <c r="SUU71" s="131"/>
      <c r="SUV71" s="131"/>
      <c r="SUW71" s="131"/>
      <c r="SUX71" s="131"/>
      <c r="SUY71" s="131"/>
      <c r="SUZ71" s="131"/>
      <c r="SVA71" s="131"/>
      <c r="SVB71" s="131"/>
      <c r="SVC71" s="131"/>
      <c r="SVD71" s="131"/>
      <c r="SVE71" s="131"/>
      <c r="SVF71" s="131"/>
      <c r="SVG71" s="131"/>
      <c r="SVH71" s="131"/>
      <c r="SVI71" s="131"/>
      <c r="SVJ71" s="131"/>
      <c r="SVK71" s="131"/>
      <c r="SVL71" s="131"/>
      <c r="SVM71" s="131"/>
      <c r="SVN71" s="131"/>
      <c r="SVO71" s="131"/>
      <c r="SVP71" s="131"/>
      <c r="SVQ71" s="131"/>
      <c r="SVR71" s="131"/>
      <c r="SVS71" s="131"/>
      <c r="SVT71" s="131"/>
      <c r="SVU71" s="131"/>
      <c r="SVV71" s="131"/>
      <c r="SVW71" s="131"/>
      <c r="SVX71" s="131"/>
      <c r="SVY71" s="131"/>
      <c r="SVZ71" s="131"/>
      <c r="SWA71" s="131"/>
      <c r="SWB71" s="131"/>
      <c r="SWC71" s="131"/>
      <c r="SWD71" s="131"/>
      <c r="SWE71" s="131"/>
      <c r="SWF71" s="131"/>
      <c r="SWG71" s="131"/>
      <c r="SWH71" s="131"/>
      <c r="SWI71" s="131"/>
      <c r="SWJ71" s="131"/>
      <c r="SWK71" s="131"/>
      <c r="SWL71" s="131"/>
      <c r="SWM71" s="131"/>
      <c r="SWN71" s="131"/>
      <c r="SWO71" s="131"/>
      <c r="SWP71" s="131"/>
      <c r="SWQ71" s="131"/>
      <c r="SWR71" s="131"/>
      <c r="SWS71" s="131"/>
      <c r="SWT71" s="131"/>
      <c r="SWU71" s="131"/>
      <c r="SWV71" s="131"/>
      <c r="SWW71" s="131"/>
      <c r="SWX71" s="131"/>
      <c r="SWY71" s="131"/>
      <c r="SWZ71" s="131"/>
      <c r="SXA71" s="131"/>
      <c r="SXB71" s="131"/>
      <c r="SXC71" s="131"/>
      <c r="SXD71" s="131"/>
      <c r="SXE71" s="131"/>
      <c r="SXF71" s="131"/>
      <c r="SXG71" s="131"/>
      <c r="SXH71" s="131"/>
      <c r="SXI71" s="131"/>
      <c r="SXJ71" s="131"/>
      <c r="SXK71" s="131"/>
      <c r="SXL71" s="131"/>
      <c r="SXM71" s="131"/>
      <c r="SXN71" s="131"/>
      <c r="SXO71" s="131"/>
      <c r="SXP71" s="131"/>
      <c r="SXQ71" s="131"/>
      <c r="SXR71" s="131"/>
      <c r="SXS71" s="131"/>
      <c r="SXT71" s="131"/>
      <c r="SXU71" s="131"/>
      <c r="SXV71" s="131"/>
      <c r="SXW71" s="131"/>
      <c r="SXX71" s="131"/>
      <c r="SXY71" s="131"/>
      <c r="SXZ71" s="131"/>
      <c r="SYA71" s="131"/>
      <c r="SYB71" s="131"/>
      <c r="SYC71" s="131"/>
      <c r="SYD71" s="131"/>
      <c r="SYE71" s="131"/>
      <c r="SYF71" s="131"/>
      <c r="SYG71" s="131"/>
      <c r="SYH71" s="131"/>
      <c r="SYI71" s="131"/>
      <c r="SYJ71" s="131"/>
      <c r="SYK71" s="131"/>
      <c r="SYL71" s="131"/>
      <c r="SYM71" s="131"/>
      <c r="SYN71" s="131"/>
      <c r="SYO71" s="131"/>
      <c r="SYP71" s="131"/>
      <c r="SYQ71" s="131"/>
      <c r="SYR71" s="131"/>
      <c r="SYS71" s="131"/>
      <c r="SYT71" s="131"/>
      <c r="SYU71" s="131"/>
      <c r="SYV71" s="131"/>
      <c r="SYW71" s="131"/>
      <c r="SYX71" s="131"/>
      <c r="SYY71" s="131"/>
      <c r="SYZ71" s="131"/>
      <c r="SZA71" s="131"/>
      <c r="SZB71" s="131"/>
      <c r="SZC71" s="131"/>
      <c r="SZD71" s="131"/>
      <c r="SZE71" s="131"/>
      <c r="SZF71" s="131"/>
      <c r="SZG71" s="131"/>
      <c r="SZH71" s="131"/>
      <c r="SZI71" s="131"/>
      <c r="SZJ71" s="131"/>
      <c r="SZK71" s="131"/>
      <c r="SZL71" s="131"/>
      <c r="SZM71" s="131"/>
      <c r="SZN71" s="131"/>
      <c r="SZO71" s="131"/>
      <c r="SZP71" s="131"/>
      <c r="SZQ71" s="131"/>
      <c r="SZR71" s="131"/>
      <c r="SZS71" s="131"/>
      <c r="SZT71" s="131"/>
      <c r="SZU71" s="131"/>
      <c r="SZV71" s="131"/>
      <c r="SZW71" s="131"/>
      <c r="SZX71" s="131"/>
      <c r="SZY71" s="131"/>
      <c r="SZZ71" s="131"/>
      <c r="TAA71" s="131"/>
      <c r="TAB71" s="131"/>
      <c r="TAC71" s="131"/>
      <c r="TAD71" s="131"/>
      <c r="TAE71" s="131"/>
      <c r="TAF71" s="131"/>
      <c r="TAG71" s="131"/>
      <c r="TAH71" s="131"/>
      <c r="TAI71" s="131"/>
      <c r="TAJ71" s="131"/>
      <c r="TAK71" s="131"/>
      <c r="TAL71" s="131"/>
      <c r="TAM71" s="131"/>
      <c r="TAN71" s="131"/>
      <c r="TAO71" s="131"/>
      <c r="TAP71" s="131"/>
      <c r="TAQ71" s="131"/>
      <c r="TAR71" s="131"/>
      <c r="TAS71" s="131"/>
      <c r="TAT71" s="131"/>
      <c r="TAU71" s="131"/>
      <c r="TAV71" s="131"/>
      <c r="TAW71" s="131"/>
      <c r="TAX71" s="131"/>
      <c r="TAY71" s="131"/>
      <c r="TAZ71" s="131"/>
      <c r="TBA71" s="131"/>
      <c r="TBB71" s="131"/>
      <c r="TBC71" s="131"/>
      <c r="TBD71" s="131"/>
      <c r="TBE71" s="131"/>
      <c r="TBF71" s="131"/>
      <c r="TBG71" s="131"/>
      <c r="TBH71" s="131"/>
      <c r="TBI71" s="131"/>
      <c r="TBJ71" s="131"/>
      <c r="TBK71" s="131"/>
      <c r="TBL71" s="131"/>
      <c r="TBM71" s="131"/>
      <c r="TBN71" s="131"/>
      <c r="TBO71" s="131"/>
      <c r="TBP71" s="131"/>
      <c r="TBQ71" s="131"/>
      <c r="TBR71" s="131"/>
      <c r="TBS71" s="131"/>
      <c r="TBT71" s="131"/>
      <c r="TBU71" s="131"/>
      <c r="TBV71" s="131"/>
      <c r="TBW71" s="131"/>
      <c r="TBX71" s="131"/>
      <c r="TBY71" s="131"/>
      <c r="TBZ71" s="131"/>
      <c r="TCA71" s="131"/>
      <c r="TCB71" s="131"/>
      <c r="TCC71" s="131"/>
      <c r="TCD71" s="131"/>
      <c r="TCE71" s="131"/>
      <c r="TCF71" s="131"/>
      <c r="TCG71" s="131"/>
      <c r="TCH71" s="131"/>
      <c r="TCI71" s="131"/>
      <c r="TCJ71" s="131"/>
      <c r="TCK71" s="131"/>
      <c r="TCL71" s="131"/>
      <c r="TCM71" s="131"/>
      <c r="TCN71" s="131"/>
      <c r="TCO71" s="131"/>
      <c r="TCP71" s="131"/>
      <c r="TCQ71" s="131"/>
      <c r="TCR71" s="131"/>
      <c r="TCS71" s="131"/>
      <c r="TCT71" s="131"/>
      <c r="TCU71" s="131"/>
      <c r="TCV71" s="131"/>
      <c r="TCW71" s="131"/>
      <c r="TCX71" s="131"/>
      <c r="TCY71" s="131"/>
      <c r="TCZ71" s="131"/>
      <c r="TDA71" s="131"/>
      <c r="TDB71" s="131"/>
      <c r="TDC71" s="131"/>
      <c r="TDD71" s="131"/>
      <c r="TDE71" s="131"/>
      <c r="TDF71" s="131"/>
      <c r="TDG71" s="131"/>
      <c r="TDH71" s="131"/>
      <c r="TDI71" s="131"/>
      <c r="TDJ71" s="131"/>
      <c r="TDK71" s="131"/>
      <c r="TDL71" s="131"/>
      <c r="TDM71" s="131"/>
      <c r="TDN71" s="131"/>
      <c r="TDO71" s="131"/>
      <c r="TDP71" s="131"/>
      <c r="TDQ71" s="131"/>
      <c r="TDR71" s="131"/>
      <c r="TDS71" s="131"/>
      <c r="TDT71" s="131"/>
      <c r="TDU71" s="131"/>
      <c r="TDV71" s="131"/>
      <c r="TDW71" s="131"/>
      <c r="TDX71" s="131"/>
      <c r="TDY71" s="131"/>
      <c r="TDZ71" s="131"/>
      <c r="TEA71" s="131"/>
      <c r="TEB71" s="131"/>
      <c r="TEC71" s="131"/>
      <c r="TED71" s="131"/>
      <c r="TEE71" s="131"/>
      <c r="TEF71" s="131"/>
      <c r="TEG71" s="131"/>
      <c r="TEH71" s="131"/>
      <c r="TEI71" s="131"/>
      <c r="TEJ71" s="131"/>
      <c r="TEK71" s="131"/>
      <c r="TEL71" s="131"/>
      <c r="TEM71" s="131"/>
      <c r="TEN71" s="131"/>
      <c r="TEO71" s="131"/>
      <c r="TEP71" s="131"/>
      <c r="TEQ71" s="131"/>
      <c r="TER71" s="131"/>
      <c r="TES71" s="131"/>
      <c r="TET71" s="131"/>
      <c r="TEU71" s="131"/>
      <c r="TEV71" s="131"/>
      <c r="TEW71" s="131"/>
      <c r="TEX71" s="131"/>
      <c r="TEY71" s="131"/>
      <c r="TEZ71" s="131"/>
      <c r="TFA71" s="131"/>
      <c r="TFB71" s="131"/>
      <c r="TFC71" s="131"/>
      <c r="TFD71" s="131"/>
      <c r="TFE71" s="131"/>
      <c r="TFF71" s="131"/>
      <c r="TFG71" s="131"/>
      <c r="TFH71" s="131"/>
      <c r="TFI71" s="131"/>
      <c r="TFJ71" s="131"/>
      <c r="TFK71" s="131"/>
      <c r="TFL71" s="131"/>
      <c r="TFM71" s="131"/>
      <c r="TFN71" s="131"/>
      <c r="TFO71" s="131"/>
      <c r="TFP71" s="131"/>
      <c r="TFQ71" s="131"/>
      <c r="TFR71" s="131"/>
      <c r="TFS71" s="131"/>
      <c r="TFT71" s="131"/>
      <c r="TFU71" s="131"/>
      <c r="TFV71" s="131"/>
      <c r="TFW71" s="131"/>
      <c r="TFX71" s="131"/>
      <c r="TFY71" s="131"/>
      <c r="TFZ71" s="131"/>
      <c r="TGA71" s="131"/>
      <c r="TGB71" s="131"/>
      <c r="TGC71" s="131"/>
      <c r="TGD71" s="131"/>
      <c r="TGE71" s="131"/>
      <c r="TGF71" s="131"/>
      <c r="TGG71" s="131"/>
      <c r="TGH71" s="131"/>
      <c r="TGI71" s="131"/>
      <c r="TGJ71" s="131"/>
      <c r="TGK71" s="131"/>
      <c r="TGL71" s="131"/>
      <c r="TGM71" s="131"/>
      <c r="TGN71" s="131"/>
      <c r="TGO71" s="131"/>
      <c r="TGP71" s="131"/>
      <c r="TGQ71" s="131"/>
      <c r="TGR71" s="131"/>
      <c r="TGS71" s="131"/>
      <c r="TGT71" s="131"/>
      <c r="TGU71" s="131"/>
      <c r="TGV71" s="131"/>
      <c r="TGW71" s="131"/>
      <c r="TGX71" s="131"/>
      <c r="TGY71" s="131"/>
      <c r="TGZ71" s="131"/>
      <c r="THA71" s="131"/>
      <c r="THB71" s="131"/>
      <c r="THC71" s="131"/>
      <c r="THD71" s="131"/>
      <c r="THE71" s="131"/>
      <c r="THF71" s="131"/>
      <c r="THG71" s="131"/>
      <c r="THH71" s="131"/>
      <c r="THI71" s="131"/>
      <c r="THJ71" s="131"/>
      <c r="THK71" s="131"/>
      <c r="THL71" s="131"/>
      <c r="THM71" s="131"/>
      <c r="THN71" s="131"/>
      <c r="THO71" s="131"/>
      <c r="THP71" s="131"/>
      <c r="THQ71" s="131"/>
      <c r="THR71" s="131"/>
      <c r="THS71" s="131"/>
      <c r="THT71" s="131"/>
      <c r="THU71" s="131"/>
      <c r="THV71" s="131"/>
      <c r="THW71" s="131"/>
      <c r="THX71" s="131"/>
      <c r="THY71" s="131"/>
      <c r="THZ71" s="131"/>
      <c r="TIA71" s="131"/>
      <c r="TIB71" s="131"/>
      <c r="TIC71" s="131"/>
      <c r="TID71" s="131"/>
      <c r="TIE71" s="131"/>
      <c r="TIF71" s="131"/>
      <c r="TIG71" s="131"/>
      <c r="TIH71" s="131"/>
      <c r="TII71" s="131"/>
      <c r="TIJ71" s="131"/>
      <c r="TIK71" s="131"/>
      <c r="TIL71" s="131"/>
      <c r="TIM71" s="131"/>
      <c r="TIN71" s="131"/>
      <c r="TIO71" s="131"/>
      <c r="TIP71" s="131"/>
      <c r="TIQ71" s="131"/>
      <c r="TIR71" s="131"/>
      <c r="TIS71" s="131"/>
      <c r="TIT71" s="131"/>
      <c r="TIU71" s="131"/>
      <c r="TIV71" s="131"/>
      <c r="TIW71" s="131"/>
      <c r="TIX71" s="131"/>
      <c r="TIY71" s="131"/>
      <c r="TIZ71" s="131"/>
      <c r="TJA71" s="131"/>
      <c r="TJB71" s="131"/>
      <c r="TJC71" s="131"/>
      <c r="TJD71" s="131"/>
      <c r="TJE71" s="131"/>
      <c r="TJF71" s="131"/>
      <c r="TJG71" s="131"/>
      <c r="TJH71" s="131"/>
      <c r="TJI71" s="131"/>
      <c r="TJJ71" s="131"/>
      <c r="TJK71" s="131"/>
      <c r="TJL71" s="131"/>
      <c r="TJM71" s="131"/>
      <c r="TJN71" s="131"/>
      <c r="TJO71" s="131"/>
      <c r="TJP71" s="131"/>
      <c r="TJQ71" s="131"/>
      <c r="TJR71" s="131"/>
      <c r="TJS71" s="131"/>
      <c r="TJT71" s="131"/>
      <c r="TJU71" s="131"/>
      <c r="TJV71" s="131"/>
      <c r="TJW71" s="131"/>
      <c r="TJX71" s="131"/>
      <c r="TJY71" s="131"/>
      <c r="TJZ71" s="131"/>
      <c r="TKA71" s="131"/>
      <c r="TKB71" s="131"/>
      <c r="TKC71" s="131"/>
      <c r="TKD71" s="131"/>
      <c r="TKE71" s="131"/>
      <c r="TKF71" s="131"/>
      <c r="TKG71" s="131"/>
      <c r="TKH71" s="131"/>
      <c r="TKI71" s="131"/>
      <c r="TKJ71" s="131"/>
      <c r="TKK71" s="131"/>
      <c r="TKL71" s="131"/>
      <c r="TKM71" s="131"/>
      <c r="TKN71" s="131"/>
      <c r="TKO71" s="131"/>
      <c r="TKP71" s="131"/>
      <c r="TKQ71" s="131"/>
      <c r="TKR71" s="131"/>
      <c r="TKS71" s="131"/>
      <c r="TKT71" s="131"/>
      <c r="TKU71" s="131"/>
      <c r="TKV71" s="131"/>
      <c r="TKW71" s="131"/>
      <c r="TKX71" s="131"/>
      <c r="TKY71" s="131"/>
      <c r="TKZ71" s="131"/>
      <c r="TLA71" s="131"/>
      <c r="TLB71" s="131"/>
      <c r="TLC71" s="131"/>
      <c r="TLD71" s="131"/>
      <c r="TLE71" s="131"/>
      <c r="TLF71" s="131"/>
      <c r="TLG71" s="131"/>
      <c r="TLH71" s="131"/>
      <c r="TLI71" s="131"/>
      <c r="TLJ71" s="131"/>
      <c r="TLK71" s="131"/>
      <c r="TLL71" s="131"/>
      <c r="TLM71" s="131"/>
      <c r="TLN71" s="131"/>
      <c r="TLO71" s="131"/>
      <c r="TLP71" s="131"/>
      <c r="TLQ71" s="131"/>
      <c r="TLR71" s="131"/>
      <c r="TLS71" s="131"/>
      <c r="TLT71" s="131"/>
      <c r="TLU71" s="131"/>
      <c r="TLV71" s="131"/>
      <c r="TLW71" s="131"/>
      <c r="TLX71" s="131"/>
      <c r="TLY71" s="131"/>
      <c r="TLZ71" s="131"/>
      <c r="TMA71" s="131"/>
      <c r="TMB71" s="131"/>
      <c r="TMC71" s="131"/>
      <c r="TMD71" s="131"/>
      <c r="TME71" s="131"/>
      <c r="TMF71" s="131"/>
      <c r="TMG71" s="131"/>
      <c r="TMH71" s="131"/>
      <c r="TMI71" s="131"/>
      <c r="TMJ71" s="131"/>
      <c r="TMK71" s="131"/>
      <c r="TML71" s="131"/>
      <c r="TMM71" s="131"/>
      <c r="TMN71" s="131"/>
      <c r="TMO71" s="131"/>
      <c r="TMP71" s="131"/>
      <c r="TMQ71" s="131"/>
      <c r="TMR71" s="131"/>
      <c r="TMS71" s="131"/>
      <c r="TMT71" s="131"/>
      <c r="TMU71" s="131"/>
      <c r="TMV71" s="131"/>
      <c r="TMW71" s="131"/>
      <c r="TMX71" s="131"/>
      <c r="TMY71" s="131"/>
      <c r="TMZ71" s="131"/>
      <c r="TNA71" s="131"/>
      <c r="TNB71" s="131"/>
      <c r="TNC71" s="131"/>
      <c r="TND71" s="131"/>
      <c r="TNE71" s="131"/>
      <c r="TNF71" s="131"/>
      <c r="TNG71" s="131"/>
      <c r="TNH71" s="131"/>
      <c r="TNI71" s="131"/>
      <c r="TNJ71" s="131"/>
      <c r="TNK71" s="131"/>
      <c r="TNL71" s="131"/>
      <c r="TNM71" s="131"/>
      <c r="TNN71" s="131"/>
      <c r="TNO71" s="131"/>
      <c r="TNP71" s="131"/>
      <c r="TNQ71" s="131"/>
      <c r="TNR71" s="131"/>
      <c r="TNS71" s="131"/>
      <c r="TNT71" s="131"/>
      <c r="TNU71" s="131"/>
      <c r="TNV71" s="131"/>
      <c r="TNW71" s="131"/>
      <c r="TNX71" s="131"/>
      <c r="TNY71" s="131"/>
      <c r="TNZ71" s="131"/>
      <c r="TOA71" s="131"/>
      <c r="TOB71" s="131"/>
      <c r="TOC71" s="131"/>
      <c r="TOD71" s="131"/>
      <c r="TOE71" s="131"/>
      <c r="TOF71" s="131"/>
      <c r="TOG71" s="131"/>
      <c r="TOH71" s="131"/>
      <c r="TOI71" s="131"/>
      <c r="TOJ71" s="131"/>
      <c r="TOK71" s="131"/>
      <c r="TOL71" s="131"/>
      <c r="TOM71" s="131"/>
      <c r="TON71" s="131"/>
      <c r="TOO71" s="131"/>
      <c r="TOP71" s="131"/>
      <c r="TOQ71" s="131"/>
      <c r="TOR71" s="131"/>
      <c r="TOS71" s="131"/>
      <c r="TOT71" s="131"/>
      <c r="TOU71" s="131"/>
      <c r="TOV71" s="131"/>
      <c r="TOW71" s="131"/>
      <c r="TOX71" s="131"/>
      <c r="TOY71" s="131"/>
      <c r="TOZ71" s="131"/>
      <c r="TPA71" s="131"/>
      <c r="TPB71" s="131"/>
      <c r="TPC71" s="131"/>
      <c r="TPD71" s="131"/>
      <c r="TPE71" s="131"/>
      <c r="TPF71" s="131"/>
      <c r="TPG71" s="131"/>
      <c r="TPH71" s="131"/>
      <c r="TPI71" s="131"/>
      <c r="TPJ71" s="131"/>
      <c r="TPK71" s="131"/>
      <c r="TPL71" s="131"/>
      <c r="TPM71" s="131"/>
      <c r="TPN71" s="131"/>
      <c r="TPO71" s="131"/>
      <c r="TPP71" s="131"/>
      <c r="TPQ71" s="131"/>
      <c r="TPR71" s="131"/>
      <c r="TPS71" s="131"/>
      <c r="TPT71" s="131"/>
      <c r="TPU71" s="131"/>
      <c r="TPV71" s="131"/>
      <c r="TPW71" s="131"/>
      <c r="TPX71" s="131"/>
      <c r="TPY71" s="131"/>
      <c r="TPZ71" s="131"/>
      <c r="TQA71" s="131"/>
      <c r="TQB71" s="131"/>
      <c r="TQC71" s="131"/>
      <c r="TQD71" s="131"/>
      <c r="TQE71" s="131"/>
      <c r="TQF71" s="131"/>
      <c r="TQG71" s="131"/>
      <c r="TQH71" s="131"/>
      <c r="TQI71" s="131"/>
      <c r="TQJ71" s="131"/>
      <c r="TQK71" s="131"/>
      <c r="TQL71" s="131"/>
      <c r="TQM71" s="131"/>
      <c r="TQN71" s="131"/>
      <c r="TQO71" s="131"/>
      <c r="TQP71" s="131"/>
      <c r="TQQ71" s="131"/>
      <c r="TQR71" s="131"/>
      <c r="TQS71" s="131"/>
      <c r="TQT71" s="131"/>
      <c r="TQU71" s="131"/>
      <c r="TQV71" s="131"/>
      <c r="TQW71" s="131"/>
      <c r="TQX71" s="131"/>
      <c r="TQY71" s="131"/>
      <c r="TQZ71" s="131"/>
      <c r="TRA71" s="131"/>
      <c r="TRB71" s="131"/>
      <c r="TRC71" s="131"/>
      <c r="TRD71" s="131"/>
      <c r="TRE71" s="131"/>
      <c r="TRF71" s="131"/>
      <c r="TRG71" s="131"/>
      <c r="TRH71" s="131"/>
      <c r="TRI71" s="131"/>
      <c r="TRJ71" s="131"/>
      <c r="TRK71" s="131"/>
      <c r="TRL71" s="131"/>
      <c r="TRM71" s="131"/>
      <c r="TRN71" s="131"/>
      <c r="TRO71" s="131"/>
      <c r="TRP71" s="131"/>
      <c r="TRQ71" s="131"/>
      <c r="TRR71" s="131"/>
      <c r="TRS71" s="131"/>
      <c r="TRT71" s="131"/>
      <c r="TRU71" s="131"/>
      <c r="TRV71" s="131"/>
      <c r="TRW71" s="131"/>
      <c r="TRX71" s="131"/>
      <c r="TRY71" s="131"/>
      <c r="TRZ71" s="131"/>
      <c r="TSA71" s="131"/>
      <c r="TSB71" s="131"/>
      <c r="TSC71" s="131"/>
      <c r="TSD71" s="131"/>
      <c r="TSE71" s="131"/>
      <c r="TSF71" s="131"/>
      <c r="TSG71" s="131"/>
      <c r="TSH71" s="131"/>
      <c r="TSI71" s="131"/>
      <c r="TSJ71" s="131"/>
      <c r="TSK71" s="131"/>
      <c r="TSL71" s="131"/>
      <c r="TSM71" s="131"/>
      <c r="TSN71" s="131"/>
      <c r="TSO71" s="131"/>
      <c r="TSP71" s="131"/>
      <c r="TSQ71" s="131"/>
      <c r="TSR71" s="131"/>
      <c r="TSS71" s="131"/>
      <c r="TST71" s="131"/>
      <c r="TSU71" s="131"/>
      <c r="TSV71" s="131"/>
      <c r="TSW71" s="131"/>
      <c r="TSX71" s="131"/>
      <c r="TSY71" s="131"/>
      <c r="TSZ71" s="131"/>
      <c r="TTA71" s="131"/>
      <c r="TTB71" s="131"/>
      <c r="TTC71" s="131"/>
      <c r="TTD71" s="131"/>
      <c r="TTE71" s="131"/>
      <c r="TTF71" s="131"/>
      <c r="TTG71" s="131"/>
      <c r="TTH71" s="131"/>
      <c r="TTI71" s="131"/>
      <c r="TTJ71" s="131"/>
      <c r="TTK71" s="131"/>
      <c r="TTL71" s="131"/>
      <c r="TTM71" s="131"/>
      <c r="TTN71" s="131"/>
      <c r="TTO71" s="131"/>
      <c r="TTP71" s="131"/>
      <c r="TTQ71" s="131"/>
      <c r="TTR71" s="131"/>
      <c r="TTS71" s="131"/>
      <c r="TTT71" s="131"/>
      <c r="TTU71" s="131"/>
      <c r="TTV71" s="131"/>
      <c r="TTW71" s="131"/>
      <c r="TTX71" s="131"/>
      <c r="TTY71" s="131"/>
      <c r="TTZ71" s="131"/>
      <c r="TUA71" s="131"/>
      <c r="TUB71" s="131"/>
      <c r="TUC71" s="131"/>
      <c r="TUD71" s="131"/>
      <c r="TUE71" s="131"/>
      <c r="TUF71" s="131"/>
      <c r="TUG71" s="131"/>
      <c r="TUH71" s="131"/>
      <c r="TUI71" s="131"/>
      <c r="TUJ71" s="131"/>
      <c r="TUK71" s="131"/>
      <c r="TUL71" s="131"/>
      <c r="TUM71" s="131"/>
      <c r="TUN71" s="131"/>
      <c r="TUO71" s="131"/>
      <c r="TUP71" s="131"/>
      <c r="TUQ71" s="131"/>
      <c r="TUR71" s="131"/>
      <c r="TUS71" s="131"/>
      <c r="TUT71" s="131"/>
      <c r="TUU71" s="131"/>
      <c r="TUV71" s="131"/>
      <c r="TUW71" s="131"/>
      <c r="TUX71" s="131"/>
      <c r="TUY71" s="131"/>
      <c r="TUZ71" s="131"/>
      <c r="TVA71" s="131"/>
      <c r="TVB71" s="131"/>
      <c r="TVC71" s="131"/>
      <c r="TVD71" s="131"/>
      <c r="TVE71" s="131"/>
      <c r="TVF71" s="131"/>
      <c r="TVG71" s="131"/>
      <c r="TVH71" s="131"/>
      <c r="TVI71" s="131"/>
      <c r="TVJ71" s="131"/>
      <c r="TVK71" s="131"/>
      <c r="TVL71" s="131"/>
      <c r="TVM71" s="131"/>
      <c r="TVN71" s="131"/>
      <c r="TVO71" s="131"/>
      <c r="TVP71" s="131"/>
      <c r="TVQ71" s="131"/>
      <c r="TVR71" s="131"/>
      <c r="TVS71" s="131"/>
      <c r="TVT71" s="131"/>
      <c r="TVU71" s="131"/>
      <c r="TVV71" s="131"/>
      <c r="TVW71" s="131"/>
      <c r="TVX71" s="131"/>
      <c r="TVY71" s="131"/>
      <c r="TVZ71" s="131"/>
      <c r="TWA71" s="131"/>
      <c r="TWB71" s="131"/>
      <c r="TWC71" s="131"/>
      <c r="TWD71" s="131"/>
      <c r="TWE71" s="131"/>
      <c r="TWF71" s="131"/>
      <c r="TWG71" s="131"/>
      <c r="TWH71" s="131"/>
      <c r="TWI71" s="131"/>
      <c r="TWJ71" s="131"/>
      <c r="TWK71" s="131"/>
      <c r="TWL71" s="131"/>
      <c r="TWM71" s="131"/>
      <c r="TWN71" s="131"/>
      <c r="TWO71" s="131"/>
      <c r="TWP71" s="131"/>
      <c r="TWQ71" s="131"/>
      <c r="TWR71" s="131"/>
      <c r="TWS71" s="131"/>
      <c r="TWT71" s="131"/>
      <c r="TWU71" s="131"/>
      <c r="TWV71" s="131"/>
      <c r="TWW71" s="131"/>
      <c r="TWX71" s="131"/>
      <c r="TWY71" s="131"/>
      <c r="TWZ71" s="131"/>
      <c r="TXA71" s="131"/>
      <c r="TXB71" s="131"/>
      <c r="TXC71" s="131"/>
      <c r="TXD71" s="131"/>
      <c r="TXE71" s="131"/>
      <c r="TXF71" s="131"/>
      <c r="TXG71" s="131"/>
      <c r="TXH71" s="131"/>
      <c r="TXI71" s="131"/>
      <c r="TXJ71" s="131"/>
      <c r="TXK71" s="131"/>
      <c r="TXL71" s="131"/>
      <c r="TXM71" s="131"/>
      <c r="TXN71" s="131"/>
      <c r="TXO71" s="131"/>
      <c r="TXP71" s="131"/>
      <c r="TXQ71" s="131"/>
      <c r="TXR71" s="131"/>
      <c r="TXS71" s="131"/>
      <c r="TXT71" s="131"/>
      <c r="TXU71" s="131"/>
      <c r="TXV71" s="131"/>
      <c r="TXW71" s="131"/>
      <c r="TXX71" s="131"/>
      <c r="TXY71" s="131"/>
      <c r="TXZ71" s="131"/>
      <c r="TYA71" s="131"/>
      <c r="TYB71" s="131"/>
      <c r="TYC71" s="131"/>
      <c r="TYD71" s="131"/>
      <c r="TYE71" s="131"/>
      <c r="TYF71" s="131"/>
      <c r="TYG71" s="131"/>
      <c r="TYH71" s="131"/>
      <c r="TYI71" s="131"/>
      <c r="TYJ71" s="131"/>
      <c r="TYK71" s="131"/>
      <c r="TYL71" s="131"/>
      <c r="TYM71" s="131"/>
      <c r="TYN71" s="131"/>
      <c r="TYO71" s="131"/>
      <c r="TYP71" s="131"/>
      <c r="TYQ71" s="131"/>
      <c r="TYR71" s="131"/>
      <c r="TYS71" s="131"/>
      <c r="TYT71" s="131"/>
      <c r="TYU71" s="131"/>
      <c r="TYV71" s="131"/>
      <c r="TYW71" s="131"/>
      <c r="TYX71" s="131"/>
      <c r="TYY71" s="131"/>
      <c r="TYZ71" s="131"/>
      <c r="TZA71" s="131"/>
      <c r="TZB71" s="131"/>
      <c r="TZC71" s="131"/>
      <c r="TZD71" s="131"/>
      <c r="TZE71" s="131"/>
      <c r="TZF71" s="131"/>
      <c r="TZG71" s="131"/>
      <c r="TZH71" s="131"/>
      <c r="TZI71" s="131"/>
      <c r="TZJ71" s="131"/>
      <c r="TZK71" s="131"/>
      <c r="TZL71" s="131"/>
      <c r="TZM71" s="131"/>
      <c r="TZN71" s="131"/>
      <c r="TZO71" s="131"/>
      <c r="TZP71" s="131"/>
      <c r="TZQ71" s="131"/>
      <c r="TZR71" s="131"/>
      <c r="TZS71" s="131"/>
      <c r="TZT71" s="131"/>
      <c r="TZU71" s="131"/>
      <c r="TZV71" s="131"/>
      <c r="TZW71" s="131"/>
      <c r="TZX71" s="131"/>
      <c r="TZY71" s="131"/>
      <c r="TZZ71" s="131"/>
      <c r="UAA71" s="131"/>
      <c r="UAB71" s="131"/>
      <c r="UAC71" s="131"/>
      <c r="UAD71" s="131"/>
      <c r="UAE71" s="131"/>
      <c r="UAF71" s="131"/>
      <c r="UAG71" s="131"/>
      <c r="UAH71" s="131"/>
      <c r="UAI71" s="131"/>
      <c r="UAJ71" s="131"/>
      <c r="UAK71" s="131"/>
      <c r="UAL71" s="131"/>
      <c r="UAM71" s="131"/>
      <c r="UAN71" s="131"/>
      <c r="UAO71" s="131"/>
      <c r="UAP71" s="131"/>
      <c r="UAQ71" s="131"/>
      <c r="UAR71" s="131"/>
      <c r="UAS71" s="131"/>
      <c r="UAT71" s="131"/>
      <c r="UAU71" s="131"/>
      <c r="UAV71" s="131"/>
      <c r="UAW71" s="131"/>
      <c r="UAX71" s="131"/>
      <c r="UAY71" s="131"/>
      <c r="UAZ71" s="131"/>
      <c r="UBA71" s="131"/>
      <c r="UBB71" s="131"/>
      <c r="UBC71" s="131"/>
      <c r="UBD71" s="131"/>
      <c r="UBE71" s="131"/>
      <c r="UBF71" s="131"/>
      <c r="UBG71" s="131"/>
      <c r="UBH71" s="131"/>
      <c r="UBI71" s="131"/>
      <c r="UBJ71" s="131"/>
      <c r="UBK71" s="131"/>
      <c r="UBL71" s="131"/>
      <c r="UBM71" s="131"/>
      <c r="UBN71" s="131"/>
      <c r="UBO71" s="131"/>
      <c r="UBP71" s="131"/>
      <c r="UBQ71" s="131"/>
      <c r="UBR71" s="131"/>
      <c r="UBS71" s="131"/>
      <c r="UBT71" s="131"/>
      <c r="UBU71" s="131"/>
      <c r="UBV71" s="131"/>
      <c r="UBW71" s="131"/>
      <c r="UBX71" s="131"/>
      <c r="UBY71" s="131"/>
      <c r="UBZ71" s="131"/>
      <c r="UCA71" s="131"/>
      <c r="UCB71" s="131"/>
      <c r="UCC71" s="131"/>
      <c r="UCD71" s="131"/>
      <c r="UCE71" s="131"/>
      <c r="UCF71" s="131"/>
      <c r="UCG71" s="131"/>
      <c r="UCH71" s="131"/>
      <c r="UCI71" s="131"/>
      <c r="UCJ71" s="131"/>
      <c r="UCK71" s="131"/>
      <c r="UCL71" s="131"/>
      <c r="UCM71" s="131"/>
      <c r="UCN71" s="131"/>
      <c r="UCO71" s="131"/>
      <c r="UCP71" s="131"/>
      <c r="UCQ71" s="131"/>
      <c r="UCR71" s="131"/>
      <c r="UCS71" s="131"/>
      <c r="UCT71" s="131"/>
      <c r="UCU71" s="131"/>
      <c r="UCV71" s="131"/>
      <c r="UCW71" s="131"/>
      <c r="UCX71" s="131"/>
      <c r="UCY71" s="131"/>
      <c r="UCZ71" s="131"/>
      <c r="UDA71" s="131"/>
      <c r="UDB71" s="131"/>
      <c r="UDC71" s="131"/>
      <c r="UDD71" s="131"/>
      <c r="UDE71" s="131"/>
      <c r="UDF71" s="131"/>
      <c r="UDG71" s="131"/>
      <c r="UDH71" s="131"/>
      <c r="UDI71" s="131"/>
      <c r="UDJ71" s="131"/>
      <c r="UDK71" s="131"/>
      <c r="UDL71" s="131"/>
      <c r="UDM71" s="131"/>
      <c r="UDN71" s="131"/>
      <c r="UDO71" s="131"/>
      <c r="UDP71" s="131"/>
      <c r="UDQ71" s="131"/>
      <c r="UDR71" s="131"/>
      <c r="UDS71" s="131"/>
      <c r="UDT71" s="131"/>
      <c r="UDU71" s="131"/>
      <c r="UDV71" s="131"/>
      <c r="UDW71" s="131"/>
      <c r="UDX71" s="131"/>
      <c r="UDY71" s="131"/>
      <c r="UDZ71" s="131"/>
      <c r="UEA71" s="131"/>
      <c r="UEB71" s="131"/>
      <c r="UEC71" s="131"/>
      <c r="UED71" s="131"/>
      <c r="UEE71" s="131"/>
      <c r="UEF71" s="131"/>
      <c r="UEG71" s="131"/>
      <c r="UEH71" s="131"/>
      <c r="UEI71" s="131"/>
      <c r="UEJ71" s="131"/>
      <c r="UEK71" s="131"/>
      <c r="UEL71" s="131"/>
      <c r="UEM71" s="131"/>
      <c r="UEN71" s="131"/>
      <c r="UEO71" s="131"/>
      <c r="UEP71" s="131"/>
      <c r="UEQ71" s="131"/>
      <c r="UER71" s="131"/>
      <c r="UES71" s="131"/>
      <c r="UET71" s="131"/>
      <c r="UEU71" s="131"/>
      <c r="UEV71" s="131"/>
      <c r="UEW71" s="131"/>
      <c r="UEX71" s="131"/>
      <c r="UEY71" s="131"/>
      <c r="UEZ71" s="131"/>
      <c r="UFA71" s="131"/>
      <c r="UFB71" s="131"/>
      <c r="UFC71" s="131"/>
      <c r="UFD71" s="131"/>
      <c r="UFE71" s="131"/>
      <c r="UFF71" s="131"/>
      <c r="UFG71" s="131"/>
      <c r="UFH71" s="131"/>
      <c r="UFI71" s="131"/>
      <c r="UFJ71" s="131"/>
      <c r="UFK71" s="131"/>
      <c r="UFL71" s="131"/>
      <c r="UFM71" s="131"/>
      <c r="UFN71" s="131"/>
      <c r="UFO71" s="131"/>
      <c r="UFP71" s="131"/>
      <c r="UFQ71" s="131"/>
      <c r="UFR71" s="131"/>
      <c r="UFS71" s="131"/>
      <c r="UFT71" s="131"/>
      <c r="UFU71" s="131"/>
      <c r="UFV71" s="131"/>
      <c r="UFW71" s="131"/>
      <c r="UFX71" s="131"/>
      <c r="UFY71" s="131"/>
      <c r="UFZ71" s="131"/>
      <c r="UGA71" s="131"/>
      <c r="UGB71" s="131"/>
      <c r="UGC71" s="131"/>
      <c r="UGD71" s="131"/>
      <c r="UGE71" s="131"/>
      <c r="UGF71" s="131"/>
      <c r="UGG71" s="131"/>
      <c r="UGH71" s="131"/>
      <c r="UGI71" s="131"/>
      <c r="UGJ71" s="131"/>
      <c r="UGK71" s="131"/>
      <c r="UGL71" s="131"/>
      <c r="UGM71" s="131"/>
      <c r="UGN71" s="131"/>
      <c r="UGO71" s="131"/>
      <c r="UGP71" s="131"/>
      <c r="UGQ71" s="131"/>
      <c r="UGR71" s="131"/>
      <c r="UGS71" s="131"/>
      <c r="UGT71" s="131"/>
      <c r="UGU71" s="131"/>
      <c r="UGV71" s="131"/>
      <c r="UGW71" s="131"/>
      <c r="UGX71" s="131"/>
      <c r="UGY71" s="131"/>
      <c r="UGZ71" s="131"/>
      <c r="UHA71" s="131"/>
      <c r="UHB71" s="131"/>
      <c r="UHC71" s="131"/>
      <c r="UHD71" s="131"/>
      <c r="UHE71" s="131"/>
      <c r="UHF71" s="131"/>
      <c r="UHG71" s="131"/>
      <c r="UHH71" s="131"/>
      <c r="UHI71" s="131"/>
      <c r="UHJ71" s="131"/>
      <c r="UHK71" s="131"/>
      <c r="UHL71" s="131"/>
      <c r="UHM71" s="131"/>
      <c r="UHN71" s="131"/>
      <c r="UHO71" s="131"/>
      <c r="UHP71" s="131"/>
      <c r="UHQ71" s="131"/>
      <c r="UHR71" s="131"/>
      <c r="UHS71" s="131"/>
      <c r="UHT71" s="131"/>
      <c r="UHU71" s="131"/>
      <c r="UHV71" s="131"/>
      <c r="UHW71" s="131"/>
      <c r="UHX71" s="131"/>
      <c r="UHY71" s="131"/>
      <c r="UHZ71" s="131"/>
      <c r="UIA71" s="131"/>
      <c r="UIB71" s="131"/>
      <c r="UIC71" s="131"/>
      <c r="UID71" s="131"/>
      <c r="UIE71" s="131"/>
      <c r="UIF71" s="131"/>
      <c r="UIG71" s="131"/>
      <c r="UIH71" s="131"/>
      <c r="UII71" s="131"/>
      <c r="UIJ71" s="131"/>
      <c r="UIK71" s="131"/>
      <c r="UIL71" s="131"/>
      <c r="UIM71" s="131"/>
      <c r="UIN71" s="131"/>
      <c r="UIO71" s="131"/>
      <c r="UIP71" s="131"/>
      <c r="UIQ71" s="131"/>
      <c r="UIR71" s="131"/>
      <c r="UIS71" s="131"/>
      <c r="UIT71" s="131"/>
      <c r="UIU71" s="131"/>
      <c r="UIV71" s="131"/>
      <c r="UIW71" s="131"/>
      <c r="UIX71" s="131"/>
      <c r="UIY71" s="131"/>
      <c r="UIZ71" s="131"/>
      <c r="UJA71" s="131"/>
      <c r="UJB71" s="131"/>
      <c r="UJC71" s="131"/>
      <c r="UJD71" s="131"/>
      <c r="UJE71" s="131"/>
      <c r="UJF71" s="131"/>
      <c r="UJG71" s="131"/>
      <c r="UJH71" s="131"/>
      <c r="UJI71" s="131"/>
      <c r="UJJ71" s="131"/>
      <c r="UJK71" s="131"/>
      <c r="UJL71" s="131"/>
      <c r="UJM71" s="131"/>
      <c r="UJN71" s="131"/>
      <c r="UJO71" s="131"/>
      <c r="UJP71" s="131"/>
      <c r="UJQ71" s="131"/>
      <c r="UJR71" s="131"/>
      <c r="UJS71" s="131"/>
      <c r="UJT71" s="131"/>
      <c r="UJU71" s="131"/>
      <c r="UJV71" s="131"/>
      <c r="UJW71" s="131"/>
      <c r="UJX71" s="131"/>
      <c r="UJY71" s="131"/>
      <c r="UJZ71" s="131"/>
      <c r="UKA71" s="131"/>
      <c r="UKB71" s="131"/>
      <c r="UKC71" s="131"/>
      <c r="UKD71" s="131"/>
      <c r="UKE71" s="131"/>
      <c r="UKF71" s="131"/>
      <c r="UKG71" s="131"/>
      <c r="UKH71" s="131"/>
      <c r="UKI71" s="131"/>
      <c r="UKJ71" s="131"/>
      <c r="UKK71" s="131"/>
      <c r="UKL71" s="131"/>
      <c r="UKM71" s="131"/>
      <c r="UKN71" s="131"/>
      <c r="UKO71" s="131"/>
      <c r="UKP71" s="131"/>
      <c r="UKQ71" s="131"/>
      <c r="UKR71" s="131"/>
      <c r="UKS71" s="131"/>
      <c r="UKT71" s="131"/>
      <c r="UKU71" s="131"/>
      <c r="UKV71" s="131"/>
      <c r="UKW71" s="131"/>
      <c r="UKX71" s="131"/>
      <c r="UKY71" s="131"/>
      <c r="UKZ71" s="131"/>
      <c r="ULA71" s="131"/>
      <c r="ULB71" s="131"/>
      <c r="ULC71" s="131"/>
      <c r="ULD71" s="131"/>
      <c r="ULE71" s="131"/>
      <c r="ULF71" s="131"/>
      <c r="ULG71" s="131"/>
      <c r="ULH71" s="131"/>
      <c r="ULI71" s="131"/>
      <c r="ULJ71" s="131"/>
      <c r="ULK71" s="131"/>
      <c r="ULL71" s="131"/>
      <c r="ULM71" s="131"/>
      <c r="ULN71" s="131"/>
      <c r="ULO71" s="131"/>
      <c r="ULP71" s="131"/>
      <c r="ULQ71" s="131"/>
      <c r="ULR71" s="131"/>
      <c r="ULS71" s="131"/>
      <c r="ULT71" s="131"/>
      <c r="ULU71" s="131"/>
      <c r="ULV71" s="131"/>
      <c r="ULW71" s="131"/>
      <c r="ULX71" s="131"/>
      <c r="ULY71" s="131"/>
      <c r="ULZ71" s="131"/>
      <c r="UMA71" s="131"/>
      <c r="UMB71" s="131"/>
      <c r="UMC71" s="131"/>
      <c r="UMD71" s="131"/>
      <c r="UME71" s="131"/>
      <c r="UMF71" s="131"/>
      <c r="UMG71" s="131"/>
      <c r="UMH71" s="131"/>
      <c r="UMI71" s="131"/>
      <c r="UMJ71" s="131"/>
      <c r="UMK71" s="131"/>
      <c r="UML71" s="131"/>
      <c r="UMM71" s="131"/>
      <c r="UMN71" s="131"/>
      <c r="UMO71" s="131"/>
      <c r="UMP71" s="131"/>
      <c r="UMQ71" s="131"/>
      <c r="UMR71" s="131"/>
      <c r="UMS71" s="131"/>
      <c r="UMT71" s="131"/>
      <c r="UMU71" s="131"/>
      <c r="UMV71" s="131"/>
      <c r="UMW71" s="131"/>
      <c r="UMX71" s="131"/>
      <c r="UMY71" s="131"/>
      <c r="UMZ71" s="131"/>
      <c r="UNA71" s="131"/>
      <c r="UNB71" s="131"/>
      <c r="UNC71" s="131"/>
      <c r="UND71" s="131"/>
      <c r="UNE71" s="131"/>
      <c r="UNF71" s="131"/>
      <c r="UNG71" s="131"/>
      <c r="UNH71" s="131"/>
      <c r="UNI71" s="131"/>
      <c r="UNJ71" s="131"/>
      <c r="UNK71" s="131"/>
      <c r="UNL71" s="131"/>
      <c r="UNM71" s="131"/>
      <c r="UNN71" s="131"/>
      <c r="UNO71" s="131"/>
      <c r="UNP71" s="131"/>
      <c r="UNQ71" s="131"/>
      <c r="UNR71" s="131"/>
      <c r="UNS71" s="131"/>
      <c r="UNT71" s="131"/>
      <c r="UNU71" s="131"/>
      <c r="UNV71" s="131"/>
      <c r="UNW71" s="131"/>
      <c r="UNX71" s="131"/>
      <c r="UNY71" s="131"/>
      <c r="UNZ71" s="131"/>
      <c r="UOA71" s="131"/>
      <c r="UOB71" s="131"/>
      <c r="UOC71" s="131"/>
      <c r="UOD71" s="131"/>
      <c r="UOE71" s="131"/>
      <c r="UOF71" s="131"/>
      <c r="UOG71" s="131"/>
      <c r="UOH71" s="131"/>
      <c r="UOI71" s="131"/>
      <c r="UOJ71" s="131"/>
      <c r="UOK71" s="131"/>
      <c r="UOL71" s="131"/>
      <c r="UOM71" s="131"/>
      <c r="UON71" s="131"/>
      <c r="UOO71" s="131"/>
      <c r="UOP71" s="131"/>
      <c r="UOQ71" s="131"/>
      <c r="UOR71" s="131"/>
      <c r="UOS71" s="131"/>
      <c r="UOT71" s="131"/>
      <c r="UOU71" s="131"/>
      <c r="UOV71" s="131"/>
      <c r="UOW71" s="131"/>
      <c r="UOX71" s="131"/>
      <c r="UOY71" s="131"/>
      <c r="UOZ71" s="131"/>
      <c r="UPA71" s="131"/>
      <c r="UPB71" s="131"/>
      <c r="UPC71" s="131"/>
      <c r="UPD71" s="131"/>
      <c r="UPE71" s="131"/>
      <c r="UPF71" s="131"/>
      <c r="UPG71" s="131"/>
      <c r="UPH71" s="131"/>
      <c r="UPI71" s="131"/>
      <c r="UPJ71" s="131"/>
      <c r="UPK71" s="131"/>
      <c r="UPL71" s="131"/>
      <c r="UPM71" s="131"/>
      <c r="UPN71" s="131"/>
      <c r="UPO71" s="131"/>
      <c r="UPP71" s="131"/>
      <c r="UPQ71" s="131"/>
      <c r="UPR71" s="131"/>
      <c r="UPS71" s="131"/>
      <c r="UPT71" s="131"/>
      <c r="UPU71" s="131"/>
      <c r="UPV71" s="131"/>
      <c r="UPW71" s="131"/>
      <c r="UPX71" s="131"/>
      <c r="UPY71" s="131"/>
      <c r="UPZ71" s="131"/>
      <c r="UQA71" s="131"/>
      <c r="UQB71" s="131"/>
      <c r="UQC71" s="131"/>
      <c r="UQD71" s="131"/>
      <c r="UQE71" s="131"/>
      <c r="UQF71" s="131"/>
      <c r="UQG71" s="131"/>
      <c r="UQH71" s="131"/>
      <c r="UQI71" s="131"/>
      <c r="UQJ71" s="131"/>
      <c r="UQK71" s="131"/>
      <c r="UQL71" s="131"/>
      <c r="UQM71" s="131"/>
      <c r="UQN71" s="131"/>
      <c r="UQO71" s="131"/>
      <c r="UQP71" s="131"/>
      <c r="UQQ71" s="131"/>
      <c r="UQR71" s="131"/>
      <c r="UQS71" s="131"/>
      <c r="UQT71" s="131"/>
      <c r="UQU71" s="131"/>
      <c r="UQV71" s="131"/>
      <c r="UQW71" s="131"/>
      <c r="UQX71" s="131"/>
      <c r="UQY71" s="131"/>
      <c r="UQZ71" s="131"/>
      <c r="URA71" s="131"/>
      <c r="URB71" s="131"/>
      <c r="URC71" s="131"/>
      <c r="URD71" s="131"/>
      <c r="URE71" s="131"/>
      <c r="URF71" s="131"/>
      <c r="URG71" s="131"/>
      <c r="URH71" s="131"/>
      <c r="URI71" s="131"/>
      <c r="URJ71" s="131"/>
      <c r="URK71" s="131"/>
      <c r="URL71" s="131"/>
      <c r="URM71" s="131"/>
      <c r="URN71" s="131"/>
      <c r="URO71" s="131"/>
      <c r="URP71" s="131"/>
      <c r="URQ71" s="131"/>
      <c r="URR71" s="131"/>
      <c r="URS71" s="131"/>
      <c r="URT71" s="131"/>
      <c r="URU71" s="131"/>
      <c r="URV71" s="131"/>
      <c r="URW71" s="131"/>
      <c r="URX71" s="131"/>
      <c r="URY71" s="131"/>
      <c r="URZ71" s="131"/>
      <c r="USA71" s="131"/>
      <c r="USB71" s="131"/>
      <c r="USC71" s="131"/>
      <c r="USD71" s="131"/>
      <c r="USE71" s="131"/>
      <c r="USF71" s="131"/>
      <c r="USG71" s="131"/>
      <c r="USH71" s="131"/>
      <c r="USI71" s="131"/>
      <c r="USJ71" s="131"/>
      <c r="USK71" s="131"/>
      <c r="USL71" s="131"/>
      <c r="USM71" s="131"/>
      <c r="USN71" s="131"/>
      <c r="USO71" s="131"/>
      <c r="USP71" s="131"/>
      <c r="USQ71" s="131"/>
      <c r="USR71" s="131"/>
      <c r="USS71" s="131"/>
      <c r="UST71" s="131"/>
      <c r="USU71" s="131"/>
      <c r="USV71" s="131"/>
      <c r="USW71" s="131"/>
      <c r="USX71" s="131"/>
      <c r="USY71" s="131"/>
      <c r="USZ71" s="131"/>
      <c r="UTA71" s="131"/>
      <c r="UTB71" s="131"/>
      <c r="UTC71" s="131"/>
      <c r="UTD71" s="131"/>
      <c r="UTE71" s="131"/>
      <c r="UTF71" s="131"/>
      <c r="UTG71" s="131"/>
      <c r="UTH71" s="131"/>
      <c r="UTI71" s="131"/>
      <c r="UTJ71" s="131"/>
      <c r="UTK71" s="131"/>
      <c r="UTL71" s="131"/>
      <c r="UTM71" s="131"/>
      <c r="UTN71" s="131"/>
      <c r="UTO71" s="131"/>
      <c r="UTP71" s="131"/>
      <c r="UTQ71" s="131"/>
      <c r="UTR71" s="131"/>
      <c r="UTS71" s="131"/>
      <c r="UTT71" s="131"/>
      <c r="UTU71" s="131"/>
      <c r="UTV71" s="131"/>
      <c r="UTW71" s="131"/>
      <c r="UTX71" s="131"/>
      <c r="UTY71" s="131"/>
      <c r="UTZ71" s="131"/>
      <c r="UUA71" s="131"/>
      <c r="UUB71" s="131"/>
      <c r="UUC71" s="131"/>
      <c r="UUD71" s="131"/>
      <c r="UUE71" s="131"/>
      <c r="UUF71" s="131"/>
      <c r="UUG71" s="131"/>
      <c r="UUH71" s="131"/>
      <c r="UUI71" s="131"/>
      <c r="UUJ71" s="131"/>
      <c r="UUK71" s="131"/>
      <c r="UUL71" s="131"/>
      <c r="UUM71" s="131"/>
      <c r="UUN71" s="131"/>
      <c r="UUO71" s="131"/>
      <c r="UUP71" s="131"/>
      <c r="UUQ71" s="131"/>
      <c r="UUR71" s="131"/>
      <c r="UUS71" s="131"/>
      <c r="UUT71" s="131"/>
      <c r="UUU71" s="131"/>
      <c r="UUV71" s="131"/>
      <c r="UUW71" s="131"/>
      <c r="UUX71" s="131"/>
      <c r="UUY71" s="131"/>
      <c r="UUZ71" s="131"/>
      <c r="UVA71" s="131"/>
      <c r="UVB71" s="131"/>
      <c r="UVC71" s="131"/>
      <c r="UVD71" s="131"/>
      <c r="UVE71" s="131"/>
      <c r="UVF71" s="131"/>
      <c r="UVG71" s="131"/>
      <c r="UVH71" s="131"/>
      <c r="UVI71" s="131"/>
      <c r="UVJ71" s="131"/>
      <c r="UVK71" s="131"/>
      <c r="UVL71" s="131"/>
      <c r="UVM71" s="131"/>
      <c r="UVN71" s="131"/>
      <c r="UVO71" s="131"/>
      <c r="UVP71" s="131"/>
      <c r="UVQ71" s="131"/>
      <c r="UVR71" s="131"/>
      <c r="UVS71" s="131"/>
      <c r="UVT71" s="131"/>
      <c r="UVU71" s="131"/>
      <c r="UVV71" s="131"/>
      <c r="UVW71" s="131"/>
      <c r="UVX71" s="131"/>
      <c r="UVY71" s="131"/>
      <c r="UVZ71" s="131"/>
      <c r="UWA71" s="131"/>
      <c r="UWB71" s="131"/>
      <c r="UWC71" s="131"/>
      <c r="UWD71" s="131"/>
      <c r="UWE71" s="131"/>
      <c r="UWF71" s="131"/>
      <c r="UWG71" s="131"/>
      <c r="UWH71" s="131"/>
      <c r="UWI71" s="131"/>
      <c r="UWJ71" s="131"/>
      <c r="UWK71" s="131"/>
      <c r="UWL71" s="131"/>
      <c r="UWM71" s="131"/>
      <c r="UWN71" s="131"/>
      <c r="UWO71" s="131"/>
      <c r="UWP71" s="131"/>
      <c r="UWQ71" s="131"/>
      <c r="UWR71" s="131"/>
      <c r="UWS71" s="131"/>
      <c r="UWT71" s="131"/>
      <c r="UWU71" s="131"/>
      <c r="UWV71" s="131"/>
      <c r="UWW71" s="131"/>
      <c r="UWX71" s="131"/>
      <c r="UWY71" s="131"/>
      <c r="UWZ71" s="131"/>
      <c r="UXA71" s="131"/>
      <c r="UXB71" s="131"/>
      <c r="UXC71" s="131"/>
      <c r="UXD71" s="131"/>
      <c r="UXE71" s="131"/>
      <c r="UXF71" s="131"/>
      <c r="UXG71" s="131"/>
      <c r="UXH71" s="131"/>
      <c r="UXI71" s="131"/>
      <c r="UXJ71" s="131"/>
      <c r="UXK71" s="131"/>
      <c r="UXL71" s="131"/>
      <c r="UXM71" s="131"/>
      <c r="UXN71" s="131"/>
      <c r="UXO71" s="131"/>
      <c r="UXP71" s="131"/>
      <c r="UXQ71" s="131"/>
      <c r="UXR71" s="131"/>
      <c r="UXS71" s="131"/>
      <c r="UXT71" s="131"/>
      <c r="UXU71" s="131"/>
      <c r="UXV71" s="131"/>
      <c r="UXW71" s="131"/>
      <c r="UXX71" s="131"/>
      <c r="UXY71" s="131"/>
      <c r="UXZ71" s="131"/>
      <c r="UYA71" s="131"/>
      <c r="UYB71" s="131"/>
      <c r="UYC71" s="131"/>
      <c r="UYD71" s="131"/>
      <c r="UYE71" s="131"/>
      <c r="UYF71" s="131"/>
      <c r="UYG71" s="131"/>
      <c r="UYH71" s="131"/>
      <c r="UYI71" s="131"/>
      <c r="UYJ71" s="131"/>
      <c r="UYK71" s="131"/>
      <c r="UYL71" s="131"/>
      <c r="UYM71" s="131"/>
      <c r="UYN71" s="131"/>
      <c r="UYO71" s="131"/>
      <c r="UYP71" s="131"/>
      <c r="UYQ71" s="131"/>
      <c r="UYR71" s="131"/>
      <c r="UYS71" s="131"/>
      <c r="UYT71" s="131"/>
      <c r="UYU71" s="131"/>
      <c r="UYV71" s="131"/>
      <c r="UYW71" s="131"/>
      <c r="UYX71" s="131"/>
      <c r="UYY71" s="131"/>
      <c r="UYZ71" s="131"/>
      <c r="UZA71" s="131"/>
      <c r="UZB71" s="131"/>
      <c r="UZC71" s="131"/>
      <c r="UZD71" s="131"/>
      <c r="UZE71" s="131"/>
      <c r="UZF71" s="131"/>
      <c r="UZG71" s="131"/>
      <c r="UZH71" s="131"/>
      <c r="UZI71" s="131"/>
      <c r="UZJ71" s="131"/>
      <c r="UZK71" s="131"/>
      <c r="UZL71" s="131"/>
      <c r="UZM71" s="131"/>
      <c r="UZN71" s="131"/>
      <c r="UZO71" s="131"/>
      <c r="UZP71" s="131"/>
      <c r="UZQ71" s="131"/>
      <c r="UZR71" s="131"/>
      <c r="UZS71" s="131"/>
      <c r="UZT71" s="131"/>
      <c r="UZU71" s="131"/>
      <c r="UZV71" s="131"/>
      <c r="UZW71" s="131"/>
      <c r="UZX71" s="131"/>
      <c r="UZY71" s="131"/>
      <c r="UZZ71" s="131"/>
      <c r="VAA71" s="131"/>
      <c r="VAB71" s="131"/>
      <c r="VAC71" s="131"/>
      <c r="VAD71" s="131"/>
      <c r="VAE71" s="131"/>
      <c r="VAF71" s="131"/>
      <c r="VAG71" s="131"/>
      <c r="VAH71" s="131"/>
      <c r="VAI71" s="131"/>
      <c r="VAJ71" s="131"/>
      <c r="VAK71" s="131"/>
      <c r="VAL71" s="131"/>
      <c r="VAM71" s="131"/>
      <c r="VAN71" s="131"/>
      <c r="VAO71" s="131"/>
      <c r="VAP71" s="131"/>
      <c r="VAQ71" s="131"/>
      <c r="VAR71" s="131"/>
      <c r="VAS71" s="131"/>
      <c r="VAT71" s="131"/>
      <c r="VAU71" s="131"/>
      <c r="VAV71" s="131"/>
      <c r="VAW71" s="131"/>
      <c r="VAX71" s="131"/>
      <c r="VAY71" s="131"/>
      <c r="VAZ71" s="131"/>
      <c r="VBA71" s="131"/>
      <c r="VBB71" s="131"/>
      <c r="VBC71" s="131"/>
      <c r="VBD71" s="131"/>
      <c r="VBE71" s="131"/>
      <c r="VBF71" s="131"/>
      <c r="VBG71" s="131"/>
      <c r="VBH71" s="131"/>
      <c r="VBI71" s="131"/>
      <c r="VBJ71" s="131"/>
      <c r="VBK71" s="131"/>
      <c r="VBL71" s="131"/>
      <c r="VBM71" s="131"/>
      <c r="VBN71" s="131"/>
      <c r="VBO71" s="131"/>
      <c r="VBP71" s="131"/>
      <c r="VBQ71" s="131"/>
      <c r="VBR71" s="131"/>
      <c r="VBS71" s="131"/>
      <c r="VBT71" s="131"/>
      <c r="VBU71" s="131"/>
      <c r="VBV71" s="131"/>
      <c r="VBW71" s="131"/>
      <c r="VBX71" s="131"/>
      <c r="VBY71" s="131"/>
      <c r="VBZ71" s="131"/>
      <c r="VCA71" s="131"/>
      <c r="VCB71" s="131"/>
      <c r="VCC71" s="131"/>
      <c r="VCD71" s="131"/>
      <c r="VCE71" s="131"/>
      <c r="VCF71" s="131"/>
      <c r="VCG71" s="131"/>
      <c r="VCH71" s="131"/>
      <c r="VCI71" s="131"/>
      <c r="VCJ71" s="131"/>
      <c r="VCK71" s="131"/>
      <c r="VCL71" s="131"/>
      <c r="VCM71" s="131"/>
      <c r="VCN71" s="131"/>
      <c r="VCO71" s="131"/>
      <c r="VCP71" s="131"/>
      <c r="VCQ71" s="131"/>
      <c r="VCR71" s="131"/>
      <c r="VCS71" s="131"/>
      <c r="VCT71" s="131"/>
      <c r="VCU71" s="131"/>
      <c r="VCV71" s="131"/>
      <c r="VCW71" s="131"/>
      <c r="VCX71" s="131"/>
      <c r="VCY71" s="131"/>
      <c r="VCZ71" s="131"/>
      <c r="VDA71" s="131"/>
      <c r="VDB71" s="131"/>
      <c r="VDC71" s="131"/>
      <c r="VDD71" s="131"/>
      <c r="VDE71" s="131"/>
      <c r="VDF71" s="131"/>
      <c r="VDG71" s="131"/>
      <c r="VDH71" s="131"/>
      <c r="VDI71" s="131"/>
      <c r="VDJ71" s="131"/>
      <c r="VDK71" s="131"/>
      <c r="VDL71" s="131"/>
      <c r="VDM71" s="131"/>
      <c r="VDN71" s="131"/>
      <c r="VDO71" s="131"/>
      <c r="VDP71" s="131"/>
      <c r="VDQ71" s="131"/>
      <c r="VDR71" s="131"/>
      <c r="VDS71" s="131"/>
      <c r="VDT71" s="131"/>
      <c r="VDU71" s="131"/>
      <c r="VDV71" s="131"/>
      <c r="VDW71" s="131"/>
      <c r="VDX71" s="131"/>
      <c r="VDY71" s="131"/>
      <c r="VDZ71" s="131"/>
      <c r="VEA71" s="131"/>
      <c r="VEB71" s="131"/>
      <c r="VEC71" s="131"/>
      <c r="VED71" s="131"/>
      <c r="VEE71" s="131"/>
      <c r="VEF71" s="131"/>
      <c r="VEG71" s="131"/>
      <c r="VEH71" s="131"/>
      <c r="VEI71" s="131"/>
      <c r="VEJ71" s="131"/>
      <c r="VEK71" s="131"/>
      <c r="VEL71" s="131"/>
      <c r="VEM71" s="131"/>
      <c r="VEN71" s="131"/>
      <c r="VEO71" s="131"/>
      <c r="VEP71" s="131"/>
      <c r="VEQ71" s="131"/>
      <c r="VER71" s="131"/>
      <c r="VES71" s="131"/>
      <c r="VET71" s="131"/>
      <c r="VEU71" s="131"/>
      <c r="VEV71" s="131"/>
      <c r="VEW71" s="131"/>
      <c r="VEX71" s="131"/>
      <c r="VEY71" s="131"/>
      <c r="VEZ71" s="131"/>
      <c r="VFA71" s="131"/>
      <c r="VFB71" s="131"/>
      <c r="VFC71" s="131"/>
      <c r="VFD71" s="131"/>
      <c r="VFE71" s="131"/>
      <c r="VFF71" s="131"/>
      <c r="VFG71" s="131"/>
      <c r="VFH71" s="131"/>
      <c r="VFI71" s="131"/>
      <c r="VFJ71" s="131"/>
      <c r="VFK71" s="131"/>
      <c r="VFL71" s="131"/>
      <c r="VFM71" s="131"/>
      <c r="VFN71" s="131"/>
      <c r="VFO71" s="131"/>
      <c r="VFP71" s="131"/>
      <c r="VFQ71" s="131"/>
      <c r="VFR71" s="131"/>
      <c r="VFS71" s="131"/>
      <c r="VFT71" s="131"/>
      <c r="VFU71" s="131"/>
      <c r="VFV71" s="131"/>
      <c r="VFW71" s="131"/>
      <c r="VFX71" s="131"/>
      <c r="VFY71" s="131"/>
      <c r="VFZ71" s="131"/>
      <c r="VGA71" s="131"/>
      <c r="VGB71" s="131"/>
      <c r="VGC71" s="131"/>
      <c r="VGD71" s="131"/>
      <c r="VGE71" s="131"/>
      <c r="VGF71" s="131"/>
      <c r="VGG71" s="131"/>
      <c r="VGH71" s="131"/>
      <c r="VGI71" s="131"/>
      <c r="VGJ71" s="131"/>
      <c r="VGK71" s="131"/>
      <c r="VGL71" s="131"/>
      <c r="VGM71" s="131"/>
      <c r="VGN71" s="131"/>
      <c r="VGO71" s="131"/>
      <c r="VGP71" s="131"/>
      <c r="VGQ71" s="131"/>
      <c r="VGR71" s="131"/>
      <c r="VGS71" s="131"/>
      <c r="VGT71" s="131"/>
      <c r="VGU71" s="131"/>
      <c r="VGV71" s="131"/>
      <c r="VGW71" s="131"/>
      <c r="VGX71" s="131"/>
      <c r="VGY71" s="131"/>
      <c r="VGZ71" s="131"/>
      <c r="VHA71" s="131"/>
      <c r="VHB71" s="131"/>
      <c r="VHC71" s="131"/>
      <c r="VHD71" s="131"/>
      <c r="VHE71" s="131"/>
      <c r="VHF71" s="131"/>
      <c r="VHG71" s="131"/>
      <c r="VHH71" s="131"/>
      <c r="VHI71" s="131"/>
      <c r="VHJ71" s="131"/>
      <c r="VHK71" s="131"/>
      <c r="VHL71" s="131"/>
      <c r="VHM71" s="131"/>
      <c r="VHN71" s="131"/>
      <c r="VHO71" s="131"/>
      <c r="VHP71" s="131"/>
      <c r="VHQ71" s="131"/>
      <c r="VHR71" s="131"/>
      <c r="VHS71" s="131"/>
      <c r="VHT71" s="131"/>
      <c r="VHU71" s="131"/>
      <c r="VHV71" s="131"/>
      <c r="VHW71" s="131"/>
      <c r="VHX71" s="131"/>
      <c r="VHY71" s="131"/>
      <c r="VHZ71" s="131"/>
      <c r="VIA71" s="131"/>
      <c r="VIB71" s="131"/>
      <c r="VIC71" s="131"/>
      <c r="VID71" s="131"/>
      <c r="VIE71" s="131"/>
      <c r="VIF71" s="131"/>
      <c r="VIG71" s="131"/>
      <c r="VIH71" s="131"/>
      <c r="VII71" s="131"/>
      <c r="VIJ71" s="131"/>
      <c r="VIK71" s="131"/>
      <c r="VIL71" s="131"/>
      <c r="VIM71" s="131"/>
      <c r="VIN71" s="131"/>
      <c r="VIO71" s="131"/>
      <c r="VIP71" s="131"/>
      <c r="VIQ71" s="131"/>
      <c r="VIR71" s="131"/>
      <c r="VIS71" s="131"/>
      <c r="VIT71" s="131"/>
      <c r="VIU71" s="131"/>
      <c r="VIV71" s="131"/>
      <c r="VIW71" s="131"/>
      <c r="VIX71" s="131"/>
      <c r="VIY71" s="131"/>
      <c r="VIZ71" s="131"/>
      <c r="VJA71" s="131"/>
      <c r="VJB71" s="131"/>
      <c r="VJC71" s="131"/>
      <c r="VJD71" s="131"/>
      <c r="VJE71" s="131"/>
      <c r="VJF71" s="131"/>
      <c r="VJG71" s="131"/>
      <c r="VJH71" s="131"/>
      <c r="VJI71" s="131"/>
      <c r="VJJ71" s="131"/>
      <c r="VJK71" s="131"/>
      <c r="VJL71" s="131"/>
      <c r="VJM71" s="131"/>
      <c r="VJN71" s="131"/>
      <c r="VJO71" s="131"/>
      <c r="VJP71" s="131"/>
      <c r="VJQ71" s="131"/>
      <c r="VJR71" s="131"/>
      <c r="VJS71" s="131"/>
      <c r="VJT71" s="131"/>
      <c r="VJU71" s="131"/>
      <c r="VJV71" s="131"/>
      <c r="VJW71" s="131"/>
      <c r="VJX71" s="131"/>
      <c r="VJY71" s="131"/>
      <c r="VJZ71" s="131"/>
      <c r="VKA71" s="131"/>
      <c r="VKB71" s="131"/>
      <c r="VKC71" s="131"/>
      <c r="VKD71" s="131"/>
      <c r="VKE71" s="131"/>
      <c r="VKF71" s="131"/>
      <c r="VKG71" s="131"/>
      <c r="VKH71" s="131"/>
      <c r="VKI71" s="131"/>
      <c r="VKJ71" s="131"/>
      <c r="VKK71" s="131"/>
      <c r="VKL71" s="131"/>
      <c r="VKM71" s="131"/>
      <c r="VKN71" s="131"/>
      <c r="VKO71" s="131"/>
      <c r="VKP71" s="131"/>
      <c r="VKQ71" s="131"/>
      <c r="VKR71" s="131"/>
      <c r="VKS71" s="131"/>
      <c r="VKT71" s="131"/>
      <c r="VKU71" s="131"/>
      <c r="VKV71" s="131"/>
      <c r="VKW71" s="131"/>
      <c r="VKX71" s="131"/>
      <c r="VKY71" s="131"/>
      <c r="VKZ71" s="131"/>
      <c r="VLA71" s="131"/>
      <c r="VLB71" s="131"/>
      <c r="VLC71" s="131"/>
      <c r="VLD71" s="131"/>
      <c r="VLE71" s="131"/>
      <c r="VLF71" s="131"/>
      <c r="VLG71" s="131"/>
      <c r="VLH71" s="131"/>
      <c r="VLI71" s="131"/>
      <c r="VLJ71" s="131"/>
      <c r="VLK71" s="131"/>
      <c r="VLL71" s="131"/>
      <c r="VLM71" s="131"/>
      <c r="VLN71" s="131"/>
      <c r="VLO71" s="131"/>
      <c r="VLP71" s="131"/>
      <c r="VLQ71" s="131"/>
      <c r="VLR71" s="131"/>
      <c r="VLS71" s="131"/>
      <c r="VLT71" s="131"/>
      <c r="VLU71" s="131"/>
      <c r="VLV71" s="131"/>
      <c r="VLW71" s="131"/>
      <c r="VLX71" s="131"/>
      <c r="VLY71" s="131"/>
      <c r="VLZ71" s="131"/>
      <c r="VMA71" s="131"/>
      <c r="VMB71" s="131"/>
      <c r="VMC71" s="131"/>
      <c r="VMD71" s="131"/>
      <c r="VME71" s="131"/>
      <c r="VMF71" s="131"/>
      <c r="VMG71" s="131"/>
      <c r="VMH71" s="131"/>
      <c r="VMI71" s="131"/>
      <c r="VMJ71" s="131"/>
      <c r="VMK71" s="131"/>
      <c r="VML71" s="131"/>
      <c r="VMM71" s="131"/>
      <c r="VMN71" s="131"/>
      <c r="VMO71" s="131"/>
      <c r="VMP71" s="131"/>
      <c r="VMQ71" s="131"/>
      <c r="VMR71" s="131"/>
      <c r="VMS71" s="131"/>
      <c r="VMT71" s="131"/>
      <c r="VMU71" s="131"/>
      <c r="VMV71" s="131"/>
      <c r="VMW71" s="131"/>
      <c r="VMX71" s="131"/>
      <c r="VMY71" s="131"/>
      <c r="VMZ71" s="131"/>
      <c r="VNA71" s="131"/>
      <c r="VNB71" s="131"/>
      <c r="VNC71" s="131"/>
      <c r="VND71" s="131"/>
      <c r="VNE71" s="131"/>
      <c r="VNF71" s="131"/>
      <c r="VNG71" s="131"/>
      <c r="VNH71" s="131"/>
      <c r="VNI71" s="131"/>
      <c r="VNJ71" s="131"/>
      <c r="VNK71" s="131"/>
      <c r="VNL71" s="131"/>
      <c r="VNM71" s="131"/>
      <c r="VNN71" s="131"/>
      <c r="VNO71" s="131"/>
      <c r="VNP71" s="131"/>
      <c r="VNQ71" s="131"/>
      <c r="VNR71" s="131"/>
      <c r="VNS71" s="131"/>
      <c r="VNT71" s="131"/>
      <c r="VNU71" s="131"/>
      <c r="VNV71" s="131"/>
      <c r="VNW71" s="131"/>
      <c r="VNX71" s="131"/>
      <c r="VNY71" s="131"/>
      <c r="VNZ71" s="131"/>
      <c r="VOA71" s="131"/>
      <c r="VOB71" s="131"/>
      <c r="VOC71" s="131"/>
      <c r="VOD71" s="131"/>
      <c r="VOE71" s="131"/>
      <c r="VOF71" s="131"/>
      <c r="VOG71" s="131"/>
      <c r="VOH71" s="131"/>
      <c r="VOI71" s="131"/>
      <c r="VOJ71" s="131"/>
      <c r="VOK71" s="131"/>
      <c r="VOL71" s="131"/>
      <c r="VOM71" s="131"/>
      <c r="VON71" s="131"/>
      <c r="VOO71" s="131"/>
      <c r="VOP71" s="131"/>
      <c r="VOQ71" s="131"/>
      <c r="VOR71" s="131"/>
      <c r="VOS71" s="131"/>
      <c r="VOT71" s="131"/>
      <c r="VOU71" s="131"/>
      <c r="VOV71" s="131"/>
      <c r="VOW71" s="131"/>
      <c r="VOX71" s="131"/>
      <c r="VOY71" s="131"/>
      <c r="VOZ71" s="131"/>
      <c r="VPA71" s="131"/>
      <c r="VPB71" s="131"/>
      <c r="VPC71" s="131"/>
      <c r="VPD71" s="131"/>
      <c r="VPE71" s="131"/>
      <c r="VPF71" s="131"/>
      <c r="VPG71" s="131"/>
      <c r="VPH71" s="131"/>
      <c r="VPI71" s="131"/>
      <c r="VPJ71" s="131"/>
      <c r="VPK71" s="131"/>
      <c r="VPL71" s="131"/>
      <c r="VPM71" s="131"/>
      <c r="VPN71" s="131"/>
      <c r="VPO71" s="131"/>
      <c r="VPP71" s="131"/>
      <c r="VPQ71" s="131"/>
      <c r="VPR71" s="131"/>
      <c r="VPS71" s="131"/>
      <c r="VPT71" s="131"/>
      <c r="VPU71" s="131"/>
      <c r="VPV71" s="131"/>
      <c r="VPW71" s="131"/>
      <c r="VPX71" s="131"/>
      <c r="VPY71" s="131"/>
      <c r="VPZ71" s="131"/>
      <c r="VQA71" s="131"/>
      <c r="VQB71" s="131"/>
      <c r="VQC71" s="131"/>
      <c r="VQD71" s="131"/>
      <c r="VQE71" s="131"/>
      <c r="VQF71" s="131"/>
      <c r="VQG71" s="131"/>
      <c r="VQH71" s="131"/>
      <c r="VQI71" s="131"/>
      <c r="VQJ71" s="131"/>
      <c r="VQK71" s="131"/>
      <c r="VQL71" s="131"/>
      <c r="VQM71" s="131"/>
      <c r="VQN71" s="131"/>
      <c r="VQO71" s="131"/>
      <c r="VQP71" s="131"/>
      <c r="VQQ71" s="131"/>
      <c r="VQR71" s="131"/>
      <c r="VQS71" s="131"/>
      <c r="VQT71" s="131"/>
      <c r="VQU71" s="131"/>
      <c r="VQV71" s="131"/>
      <c r="VQW71" s="131"/>
      <c r="VQX71" s="131"/>
      <c r="VQY71" s="131"/>
      <c r="VQZ71" s="131"/>
      <c r="VRA71" s="131"/>
      <c r="VRB71" s="131"/>
      <c r="VRC71" s="131"/>
      <c r="VRD71" s="131"/>
      <c r="VRE71" s="131"/>
      <c r="VRF71" s="131"/>
      <c r="VRG71" s="131"/>
      <c r="VRH71" s="131"/>
      <c r="VRI71" s="131"/>
      <c r="VRJ71" s="131"/>
      <c r="VRK71" s="131"/>
      <c r="VRL71" s="131"/>
      <c r="VRM71" s="131"/>
      <c r="VRN71" s="131"/>
      <c r="VRO71" s="131"/>
      <c r="VRP71" s="131"/>
      <c r="VRQ71" s="131"/>
      <c r="VRR71" s="131"/>
      <c r="VRS71" s="131"/>
      <c r="VRT71" s="131"/>
      <c r="VRU71" s="131"/>
      <c r="VRV71" s="131"/>
      <c r="VRW71" s="131"/>
      <c r="VRX71" s="131"/>
      <c r="VRY71" s="131"/>
      <c r="VRZ71" s="131"/>
      <c r="VSA71" s="131"/>
      <c r="VSB71" s="131"/>
      <c r="VSC71" s="131"/>
      <c r="VSD71" s="131"/>
      <c r="VSE71" s="131"/>
      <c r="VSF71" s="131"/>
      <c r="VSG71" s="131"/>
      <c r="VSH71" s="131"/>
      <c r="VSI71" s="131"/>
      <c r="VSJ71" s="131"/>
      <c r="VSK71" s="131"/>
      <c r="VSL71" s="131"/>
      <c r="VSM71" s="131"/>
      <c r="VSN71" s="131"/>
      <c r="VSO71" s="131"/>
      <c r="VSP71" s="131"/>
      <c r="VSQ71" s="131"/>
      <c r="VSR71" s="131"/>
      <c r="VSS71" s="131"/>
      <c r="VST71" s="131"/>
      <c r="VSU71" s="131"/>
      <c r="VSV71" s="131"/>
      <c r="VSW71" s="131"/>
      <c r="VSX71" s="131"/>
      <c r="VSY71" s="131"/>
      <c r="VSZ71" s="131"/>
      <c r="VTA71" s="131"/>
      <c r="VTB71" s="131"/>
      <c r="VTC71" s="131"/>
      <c r="VTD71" s="131"/>
      <c r="VTE71" s="131"/>
      <c r="VTF71" s="131"/>
      <c r="VTG71" s="131"/>
      <c r="VTH71" s="131"/>
      <c r="VTI71" s="131"/>
      <c r="VTJ71" s="131"/>
      <c r="VTK71" s="131"/>
      <c r="VTL71" s="131"/>
      <c r="VTM71" s="131"/>
      <c r="VTN71" s="131"/>
      <c r="VTO71" s="131"/>
      <c r="VTP71" s="131"/>
      <c r="VTQ71" s="131"/>
      <c r="VTR71" s="131"/>
      <c r="VTS71" s="131"/>
      <c r="VTT71" s="131"/>
      <c r="VTU71" s="131"/>
      <c r="VTV71" s="131"/>
      <c r="VTW71" s="131"/>
      <c r="VTX71" s="131"/>
      <c r="VTY71" s="131"/>
      <c r="VTZ71" s="131"/>
      <c r="VUA71" s="131"/>
      <c r="VUB71" s="131"/>
      <c r="VUC71" s="131"/>
      <c r="VUD71" s="131"/>
      <c r="VUE71" s="131"/>
      <c r="VUF71" s="131"/>
      <c r="VUG71" s="131"/>
      <c r="VUH71" s="131"/>
      <c r="VUI71" s="131"/>
      <c r="VUJ71" s="131"/>
      <c r="VUK71" s="131"/>
      <c r="VUL71" s="131"/>
      <c r="VUM71" s="131"/>
      <c r="VUN71" s="131"/>
      <c r="VUO71" s="131"/>
      <c r="VUP71" s="131"/>
      <c r="VUQ71" s="131"/>
      <c r="VUR71" s="131"/>
      <c r="VUS71" s="131"/>
      <c r="VUT71" s="131"/>
      <c r="VUU71" s="131"/>
      <c r="VUV71" s="131"/>
      <c r="VUW71" s="131"/>
      <c r="VUX71" s="131"/>
      <c r="VUY71" s="131"/>
      <c r="VUZ71" s="131"/>
      <c r="VVA71" s="131"/>
      <c r="VVB71" s="131"/>
      <c r="VVC71" s="131"/>
      <c r="VVD71" s="131"/>
      <c r="VVE71" s="131"/>
      <c r="VVF71" s="131"/>
      <c r="VVG71" s="131"/>
      <c r="VVH71" s="131"/>
      <c r="VVI71" s="131"/>
      <c r="VVJ71" s="131"/>
      <c r="VVK71" s="131"/>
      <c r="VVL71" s="131"/>
      <c r="VVM71" s="131"/>
      <c r="VVN71" s="131"/>
      <c r="VVO71" s="131"/>
      <c r="VVP71" s="131"/>
      <c r="VVQ71" s="131"/>
      <c r="VVR71" s="131"/>
      <c r="VVS71" s="131"/>
      <c r="VVT71" s="131"/>
      <c r="VVU71" s="131"/>
      <c r="VVV71" s="131"/>
      <c r="VVW71" s="131"/>
      <c r="VVX71" s="131"/>
      <c r="VVY71" s="131"/>
      <c r="VVZ71" s="131"/>
      <c r="VWA71" s="131"/>
      <c r="VWB71" s="131"/>
      <c r="VWC71" s="131"/>
      <c r="VWD71" s="131"/>
      <c r="VWE71" s="131"/>
      <c r="VWF71" s="131"/>
      <c r="VWG71" s="131"/>
      <c r="VWH71" s="131"/>
      <c r="VWI71" s="131"/>
      <c r="VWJ71" s="131"/>
      <c r="VWK71" s="131"/>
      <c r="VWL71" s="131"/>
      <c r="VWM71" s="131"/>
      <c r="VWN71" s="131"/>
      <c r="VWO71" s="131"/>
      <c r="VWP71" s="131"/>
      <c r="VWQ71" s="131"/>
      <c r="VWR71" s="131"/>
      <c r="VWS71" s="131"/>
      <c r="VWT71" s="131"/>
      <c r="VWU71" s="131"/>
      <c r="VWV71" s="131"/>
      <c r="VWW71" s="131"/>
      <c r="VWX71" s="131"/>
      <c r="VWY71" s="131"/>
      <c r="VWZ71" s="131"/>
      <c r="VXA71" s="131"/>
      <c r="VXB71" s="131"/>
      <c r="VXC71" s="131"/>
      <c r="VXD71" s="131"/>
      <c r="VXE71" s="131"/>
      <c r="VXF71" s="131"/>
      <c r="VXG71" s="131"/>
      <c r="VXH71" s="131"/>
      <c r="VXI71" s="131"/>
      <c r="VXJ71" s="131"/>
      <c r="VXK71" s="131"/>
      <c r="VXL71" s="131"/>
      <c r="VXM71" s="131"/>
      <c r="VXN71" s="131"/>
      <c r="VXO71" s="131"/>
      <c r="VXP71" s="131"/>
      <c r="VXQ71" s="131"/>
      <c r="VXR71" s="131"/>
      <c r="VXS71" s="131"/>
      <c r="VXT71" s="131"/>
      <c r="VXU71" s="131"/>
      <c r="VXV71" s="131"/>
      <c r="VXW71" s="131"/>
      <c r="VXX71" s="131"/>
      <c r="VXY71" s="131"/>
      <c r="VXZ71" s="131"/>
      <c r="VYA71" s="131"/>
      <c r="VYB71" s="131"/>
      <c r="VYC71" s="131"/>
      <c r="VYD71" s="131"/>
      <c r="VYE71" s="131"/>
      <c r="VYF71" s="131"/>
      <c r="VYG71" s="131"/>
      <c r="VYH71" s="131"/>
      <c r="VYI71" s="131"/>
      <c r="VYJ71" s="131"/>
      <c r="VYK71" s="131"/>
      <c r="VYL71" s="131"/>
      <c r="VYM71" s="131"/>
      <c r="VYN71" s="131"/>
      <c r="VYO71" s="131"/>
      <c r="VYP71" s="131"/>
      <c r="VYQ71" s="131"/>
      <c r="VYR71" s="131"/>
      <c r="VYS71" s="131"/>
      <c r="VYT71" s="131"/>
      <c r="VYU71" s="131"/>
      <c r="VYV71" s="131"/>
      <c r="VYW71" s="131"/>
      <c r="VYX71" s="131"/>
      <c r="VYY71" s="131"/>
      <c r="VYZ71" s="131"/>
      <c r="VZA71" s="131"/>
      <c r="VZB71" s="131"/>
      <c r="VZC71" s="131"/>
      <c r="VZD71" s="131"/>
      <c r="VZE71" s="131"/>
      <c r="VZF71" s="131"/>
      <c r="VZG71" s="131"/>
      <c r="VZH71" s="131"/>
      <c r="VZI71" s="131"/>
      <c r="VZJ71" s="131"/>
      <c r="VZK71" s="131"/>
      <c r="VZL71" s="131"/>
      <c r="VZM71" s="131"/>
      <c r="VZN71" s="131"/>
      <c r="VZO71" s="131"/>
      <c r="VZP71" s="131"/>
      <c r="VZQ71" s="131"/>
      <c r="VZR71" s="131"/>
      <c r="VZS71" s="131"/>
      <c r="VZT71" s="131"/>
      <c r="VZU71" s="131"/>
      <c r="VZV71" s="131"/>
      <c r="VZW71" s="131"/>
      <c r="VZX71" s="131"/>
      <c r="VZY71" s="131"/>
      <c r="VZZ71" s="131"/>
      <c r="WAA71" s="131"/>
      <c r="WAB71" s="131"/>
      <c r="WAC71" s="131"/>
      <c r="WAD71" s="131"/>
      <c r="WAE71" s="131"/>
      <c r="WAF71" s="131"/>
      <c r="WAG71" s="131"/>
      <c r="WAH71" s="131"/>
      <c r="WAI71" s="131"/>
      <c r="WAJ71" s="131"/>
      <c r="WAK71" s="131"/>
      <c r="WAL71" s="131"/>
      <c r="WAM71" s="131"/>
      <c r="WAN71" s="131"/>
      <c r="WAO71" s="131"/>
      <c r="WAP71" s="131"/>
      <c r="WAQ71" s="131"/>
      <c r="WAR71" s="131"/>
      <c r="WAS71" s="131"/>
      <c r="WAT71" s="131"/>
      <c r="WAU71" s="131"/>
      <c r="WAV71" s="131"/>
      <c r="WAW71" s="131"/>
      <c r="WAX71" s="131"/>
      <c r="WAY71" s="131"/>
      <c r="WAZ71" s="131"/>
      <c r="WBA71" s="131"/>
      <c r="WBB71" s="131"/>
      <c r="WBC71" s="131"/>
      <c r="WBD71" s="131"/>
      <c r="WBE71" s="131"/>
      <c r="WBF71" s="131"/>
      <c r="WBG71" s="131"/>
      <c r="WBH71" s="131"/>
      <c r="WBI71" s="131"/>
      <c r="WBJ71" s="131"/>
      <c r="WBK71" s="131"/>
      <c r="WBL71" s="131"/>
      <c r="WBM71" s="131"/>
      <c r="WBN71" s="131"/>
      <c r="WBO71" s="131"/>
      <c r="WBP71" s="131"/>
      <c r="WBQ71" s="131"/>
      <c r="WBR71" s="131"/>
      <c r="WBS71" s="131"/>
      <c r="WBT71" s="131"/>
      <c r="WBU71" s="131"/>
      <c r="WBV71" s="131"/>
      <c r="WBW71" s="131"/>
      <c r="WBX71" s="131"/>
      <c r="WBY71" s="131"/>
      <c r="WBZ71" s="131"/>
      <c r="WCA71" s="131"/>
      <c r="WCB71" s="131"/>
      <c r="WCC71" s="131"/>
      <c r="WCD71" s="131"/>
      <c r="WCE71" s="131"/>
      <c r="WCF71" s="131"/>
      <c r="WCG71" s="131"/>
      <c r="WCH71" s="131"/>
      <c r="WCI71" s="131"/>
      <c r="WCJ71" s="131"/>
      <c r="WCK71" s="131"/>
      <c r="WCL71" s="131"/>
      <c r="WCM71" s="131"/>
      <c r="WCN71" s="131"/>
      <c r="WCO71" s="131"/>
      <c r="WCP71" s="131"/>
      <c r="WCQ71" s="131"/>
      <c r="WCR71" s="131"/>
      <c r="WCS71" s="131"/>
      <c r="WCT71" s="131"/>
      <c r="WCU71" s="131"/>
      <c r="WCV71" s="131"/>
      <c r="WCW71" s="131"/>
      <c r="WCX71" s="131"/>
      <c r="WCY71" s="131"/>
      <c r="WCZ71" s="131"/>
      <c r="WDA71" s="131"/>
      <c r="WDB71" s="131"/>
      <c r="WDC71" s="131"/>
      <c r="WDD71" s="131"/>
      <c r="WDE71" s="131"/>
      <c r="WDF71" s="131"/>
      <c r="WDG71" s="131"/>
      <c r="WDH71" s="131"/>
      <c r="WDI71" s="131"/>
      <c r="WDJ71" s="131"/>
      <c r="WDK71" s="131"/>
      <c r="WDL71" s="131"/>
      <c r="WDM71" s="131"/>
      <c r="WDN71" s="131"/>
      <c r="WDO71" s="131"/>
      <c r="WDP71" s="131"/>
      <c r="WDQ71" s="131"/>
      <c r="WDR71" s="131"/>
      <c r="WDS71" s="131"/>
      <c r="WDT71" s="131"/>
      <c r="WDU71" s="131"/>
      <c r="WDV71" s="131"/>
      <c r="WDW71" s="131"/>
      <c r="WDX71" s="131"/>
      <c r="WDY71" s="131"/>
      <c r="WDZ71" s="131"/>
      <c r="WEA71" s="131"/>
      <c r="WEB71" s="131"/>
      <c r="WEC71" s="131"/>
      <c r="WED71" s="131"/>
      <c r="WEE71" s="131"/>
      <c r="WEF71" s="131"/>
      <c r="WEG71" s="131"/>
      <c r="WEH71" s="131"/>
      <c r="WEI71" s="131"/>
      <c r="WEJ71" s="131"/>
      <c r="WEK71" s="131"/>
      <c r="WEL71" s="131"/>
      <c r="WEM71" s="131"/>
      <c r="WEN71" s="131"/>
      <c r="WEO71" s="131"/>
      <c r="WEP71" s="131"/>
      <c r="WEQ71" s="131"/>
      <c r="WER71" s="131"/>
      <c r="WES71" s="131"/>
      <c r="WET71" s="131"/>
      <c r="WEU71" s="131"/>
      <c r="WEV71" s="131"/>
      <c r="WEW71" s="131"/>
      <c r="WEX71" s="131"/>
      <c r="WEY71" s="131"/>
      <c r="WEZ71" s="131"/>
      <c r="WFA71" s="131"/>
      <c r="WFB71" s="131"/>
      <c r="WFC71" s="131"/>
      <c r="WFD71" s="131"/>
      <c r="WFE71" s="131"/>
      <c r="WFF71" s="131"/>
      <c r="WFG71" s="131"/>
      <c r="WFH71" s="131"/>
      <c r="WFI71" s="131"/>
      <c r="WFJ71" s="131"/>
      <c r="WFK71" s="131"/>
      <c r="WFL71" s="131"/>
      <c r="WFM71" s="131"/>
      <c r="WFN71" s="131"/>
      <c r="WFO71" s="131"/>
      <c r="WFP71" s="131"/>
      <c r="WFQ71" s="131"/>
      <c r="WFR71" s="131"/>
      <c r="WFS71" s="131"/>
      <c r="WFT71" s="131"/>
      <c r="WFU71" s="131"/>
      <c r="WFV71" s="131"/>
      <c r="WFW71" s="131"/>
      <c r="WFX71" s="131"/>
      <c r="WFY71" s="131"/>
      <c r="WFZ71" s="131"/>
      <c r="WGA71" s="131"/>
      <c r="WGB71" s="131"/>
      <c r="WGC71" s="131"/>
      <c r="WGD71" s="131"/>
      <c r="WGE71" s="131"/>
      <c r="WGF71" s="131"/>
      <c r="WGG71" s="131"/>
      <c r="WGH71" s="131"/>
      <c r="WGI71" s="131"/>
      <c r="WGJ71" s="131"/>
      <c r="WGK71" s="131"/>
      <c r="WGL71" s="131"/>
      <c r="WGM71" s="131"/>
      <c r="WGN71" s="131"/>
      <c r="WGO71" s="131"/>
      <c r="WGP71" s="131"/>
      <c r="WGQ71" s="131"/>
      <c r="WGR71" s="131"/>
      <c r="WGS71" s="131"/>
      <c r="WGT71" s="131"/>
      <c r="WGU71" s="131"/>
      <c r="WGV71" s="131"/>
      <c r="WGW71" s="131"/>
      <c r="WGX71" s="131"/>
      <c r="WGY71" s="131"/>
      <c r="WGZ71" s="131"/>
      <c r="WHA71" s="131"/>
      <c r="WHB71" s="131"/>
      <c r="WHC71" s="131"/>
      <c r="WHD71" s="131"/>
      <c r="WHE71" s="131"/>
      <c r="WHF71" s="131"/>
      <c r="WHG71" s="131"/>
      <c r="WHH71" s="131"/>
      <c r="WHI71" s="131"/>
      <c r="WHJ71" s="131"/>
      <c r="WHK71" s="131"/>
      <c r="WHL71" s="131"/>
      <c r="WHM71" s="131"/>
      <c r="WHN71" s="131"/>
      <c r="WHO71" s="131"/>
      <c r="WHP71" s="131"/>
      <c r="WHQ71" s="131"/>
      <c r="WHR71" s="131"/>
      <c r="WHS71" s="131"/>
      <c r="WHT71" s="131"/>
      <c r="WHU71" s="131"/>
      <c r="WHV71" s="131"/>
      <c r="WHW71" s="131"/>
      <c r="WHX71" s="131"/>
      <c r="WHY71" s="131"/>
      <c r="WHZ71" s="131"/>
      <c r="WIA71" s="131"/>
      <c r="WIB71" s="131"/>
      <c r="WIC71" s="131"/>
      <c r="WID71" s="131"/>
      <c r="WIE71" s="131"/>
      <c r="WIF71" s="131"/>
      <c r="WIG71" s="131"/>
      <c r="WIH71" s="131"/>
      <c r="WII71" s="131"/>
      <c r="WIJ71" s="131"/>
      <c r="WIK71" s="131"/>
      <c r="WIL71" s="131"/>
      <c r="WIM71" s="131"/>
      <c r="WIN71" s="131"/>
      <c r="WIO71" s="131"/>
      <c r="WIP71" s="131"/>
      <c r="WIQ71" s="131"/>
      <c r="WIR71" s="131"/>
      <c r="WIS71" s="131"/>
      <c r="WIT71" s="131"/>
      <c r="WIU71" s="131"/>
      <c r="WIV71" s="131"/>
      <c r="WIW71" s="131"/>
      <c r="WIX71" s="131"/>
      <c r="WIY71" s="131"/>
      <c r="WIZ71" s="131"/>
      <c r="WJA71" s="131"/>
      <c r="WJB71" s="131"/>
      <c r="WJC71" s="131"/>
      <c r="WJD71" s="131"/>
      <c r="WJE71" s="131"/>
      <c r="WJF71" s="131"/>
      <c r="WJG71" s="131"/>
      <c r="WJH71" s="131"/>
      <c r="WJI71" s="131"/>
      <c r="WJJ71" s="131"/>
      <c r="WJK71" s="131"/>
      <c r="WJL71" s="131"/>
      <c r="WJM71" s="131"/>
      <c r="WJN71" s="131"/>
      <c r="WJO71" s="131"/>
      <c r="WJP71" s="131"/>
      <c r="WJQ71" s="131"/>
      <c r="WJR71" s="131"/>
      <c r="WJS71" s="131"/>
      <c r="WJT71" s="131"/>
      <c r="WJU71" s="131"/>
      <c r="WJV71" s="131"/>
      <c r="WJW71" s="131"/>
      <c r="WJX71" s="131"/>
      <c r="WJY71" s="131"/>
      <c r="WJZ71" s="131"/>
      <c r="WKA71" s="131"/>
      <c r="WKB71" s="131"/>
      <c r="WKC71" s="131"/>
      <c r="WKD71" s="131"/>
      <c r="WKE71" s="131"/>
      <c r="WKF71" s="131"/>
      <c r="WKG71" s="131"/>
      <c r="WKH71" s="131"/>
      <c r="WKI71" s="131"/>
      <c r="WKJ71" s="131"/>
      <c r="WKK71" s="131"/>
      <c r="WKL71" s="131"/>
      <c r="WKM71" s="131"/>
      <c r="WKN71" s="131"/>
      <c r="WKO71" s="131"/>
      <c r="WKP71" s="131"/>
      <c r="WKQ71" s="131"/>
      <c r="WKR71" s="131"/>
      <c r="WKS71" s="131"/>
      <c r="WKT71" s="131"/>
      <c r="WKU71" s="131"/>
      <c r="WKV71" s="131"/>
      <c r="WKW71" s="131"/>
      <c r="WKX71" s="131"/>
      <c r="WKY71" s="131"/>
      <c r="WKZ71" s="131"/>
      <c r="WLA71" s="131"/>
      <c r="WLB71" s="131"/>
      <c r="WLC71" s="131"/>
      <c r="WLD71" s="131"/>
      <c r="WLE71" s="131"/>
      <c r="WLF71" s="131"/>
      <c r="WLG71" s="131"/>
      <c r="WLH71" s="131"/>
      <c r="WLI71" s="131"/>
      <c r="WLJ71" s="131"/>
      <c r="WLK71" s="131"/>
      <c r="WLL71" s="131"/>
      <c r="WLM71" s="131"/>
      <c r="WLN71" s="131"/>
      <c r="WLO71" s="131"/>
      <c r="WLP71" s="131"/>
      <c r="WLQ71" s="131"/>
      <c r="WLR71" s="131"/>
      <c r="WLS71" s="131"/>
      <c r="WLT71" s="131"/>
      <c r="WLU71" s="131"/>
      <c r="WLV71" s="131"/>
      <c r="WLW71" s="131"/>
      <c r="WLX71" s="131"/>
      <c r="WLY71" s="131"/>
      <c r="WLZ71" s="131"/>
      <c r="WMA71" s="131"/>
      <c r="WMB71" s="131"/>
      <c r="WMC71" s="131"/>
      <c r="WMD71" s="131"/>
      <c r="WME71" s="131"/>
      <c r="WMF71" s="131"/>
      <c r="WMG71" s="131"/>
      <c r="WMH71" s="131"/>
      <c r="WMI71" s="131"/>
      <c r="WMJ71" s="131"/>
      <c r="WMK71" s="131"/>
      <c r="WML71" s="131"/>
      <c r="WMM71" s="131"/>
      <c r="WMN71" s="131"/>
      <c r="WMO71" s="131"/>
      <c r="WMP71" s="131"/>
      <c r="WMQ71" s="131"/>
      <c r="WMR71" s="131"/>
      <c r="WMS71" s="131"/>
      <c r="WMT71" s="131"/>
      <c r="WMU71" s="131"/>
      <c r="WMV71" s="131"/>
      <c r="WMW71" s="131"/>
      <c r="WMX71" s="131"/>
      <c r="WMY71" s="131"/>
      <c r="WMZ71" s="131"/>
      <c r="WNA71" s="131"/>
      <c r="WNB71" s="131"/>
      <c r="WNC71" s="131"/>
      <c r="WND71" s="131"/>
      <c r="WNE71" s="131"/>
      <c r="WNF71" s="131"/>
      <c r="WNG71" s="131"/>
      <c r="WNH71" s="131"/>
      <c r="WNI71" s="131"/>
      <c r="WNJ71" s="131"/>
      <c r="WNK71" s="131"/>
      <c r="WNL71" s="131"/>
      <c r="WNM71" s="131"/>
      <c r="WNN71" s="131"/>
      <c r="WNO71" s="131"/>
      <c r="WNP71" s="131"/>
      <c r="WNQ71" s="131"/>
      <c r="WNR71" s="131"/>
      <c r="WNS71" s="131"/>
      <c r="WNT71" s="131"/>
      <c r="WNU71" s="131"/>
      <c r="WNV71" s="131"/>
      <c r="WNW71" s="131"/>
      <c r="WNX71" s="131"/>
      <c r="WNY71" s="131"/>
      <c r="WNZ71" s="131"/>
      <c r="WOA71" s="131"/>
      <c r="WOB71" s="131"/>
      <c r="WOC71" s="131"/>
      <c r="WOD71" s="131"/>
      <c r="WOE71" s="131"/>
      <c r="WOF71" s="131"/>
      <c r="WOG71" s="131"/>
      <c r="WOH71" s="131"/>
      <c r="WOI71" s="131"/>
      <c r="WOJ71" s="131"/>
      <c r="WOK71" s="131"/>
      <c r="WOL71" s="131"/>
      <c r="WOM71" s="131"/>
      <c r="WON71" s="131"/>
      <c r="WOO71" s="131"/>
      <c r="WOP71" s="131"/>
      <c r="WOQ71" s="131"/>
      <c r="WOR71" s="131"/>
      <c r="WOS71" s="131"/>
      <c r="WOT71" s="131"/>
      <c r="WOU71" s="131"/>
      <c r="WOV71" s="131"/>
      <c r="WOW71" s="131"/>
      <c r="WOX71" s="131"/>
      <c r="WOY71" s="131"/>
      <c r="WOZ71" s="131"/>
      <c r="WPA71" s="131"/>
      <c r="WPB71" s="131"/>
      <c r="WPC71" s="131"/>
      <c r="WPD71" s="131"/>
      <c r="WPE71" s="131"/>
      <c r="WPF71" s="131"/>
      <c r="WPG71" s="131"/>
      <c r="WPH71" s="131"/>
      <c r="WPI71" s="131"/>
      <c r="WPJ71" s="131"/>
      <c r="WPK71" s="131"/>
      <c r="WPL71" s="131"/>
      <c r="WPM71" s="131"/>
      <c r="WPN71" s="131"/>
      <c r="WPO71" s="131"/>
      <c r="WPP71" s="131"/>
      <c r="WPQ71" s="131"/>
      <c r="WPR71" s="131"/>
      <c r="WPS71" s="131"/>
      <c r="WPT71" s="131"/>
      <c r="WPU71" s="131"/>
      <c r="WPV71" s="131"/>
      <c r="WPW71" s="131"/>
      <c r="WPX71" s="131"/>
      <c r="WPY71" s="131"/>
      <c r="WPZ71" s="131"/>
      <c r="WQA71" s="131"/>
      <c r="WQB71" s="131"/>
      <c r="WQC71" s="131"/>
      <c r="WQD71" s="131"/>
      <c r="WQE71" s="131"/>
      <c r="WQF71" s="131"/>
      <c r="WQG71" s="131"/>
      <c r="WQH71" s="131"/>
      <c r="WQI71" s="131"/>
      <c r="WQJ71" s="131"/>
      <c r="WQK71" s="131"/>
      <c r="WQL71" s="131"/>
      <c r="WQM71" s="131"/>
      <c r="WQN71" s="131"/>
      <c r="WQO71" s="131"/>
      <c r="WQP71" s="131"/>
      <c r="WQQ71" s="131"/>
      <c r="WQR71" s="131"/>
      <c r="WQS71" s="131"/>
      <c r="WQT71" s="131"/>
      <c r="WQU71" s="131"/>
      <c r="WQV71" s="131"/>
      <c r="WQW71" s="131"/>
      <c r="WQX71" s="131"/>
      <c r="WQY71" s="131"/>
      <c r="WQZ71" s="131"/>
      <c r="WRA71" s="131"/>
      <c r="WRB71" s="131"/>
      <c r="WRC71" s="131"/>
      <c r="WRD71" s="131"/>
      <c r="WRE71" s="131"/>
      <c r="WRF71" s="131"/>
      <c r="WRG71" s="131"/>
      <c r="WRH71" s="131"/>
      <c r="WRI71" s="131"/>
      <c r="WRJ71" s="131"/>
      <c r="WRK71" s="131"/>
      <c r="WRL71" s="131"/>
      <c r="WRM71" s="131"/>
      <c r="WRN71" s="131"/>
      <c r="WRO71" s="131"/>
      <c r="WRP71" s="131"/>
      <c r="WRQ71" s="131"/>
      <c r="WRR71" s="131"/>
      <c r="WRS71" s="131"/>
      <c r="WRT71" s="131"/>
      <c r="WRU71" s="131"/>
      <c r="WRV71" s="131"/>
      <c r="WRW71" s="131"/>
      <c r="WRX71" s="131"/>
      <c r="WRY71" s="131"/>
      <c r="WRZ71" s="131"/>
      <c r="WSA71" s="131"/>
      <c r="WSB71" s="131"/>
      <c r="WSC71" s="131"/>
      <c r="WSD71" s="131"/>
      <c r="WSE71" s="131"/>
      <c r="WSF71" s="131"/>
      <c r="WSG71" s="131"/>
      <c r="WSH71" s="131"/>
      <c r="WSI71" s="131"/>
      <c r="WSJ71" s="131"/>
      <c r="WSK71" s="131"/>
      <c r="WSL71" s="131"/>
      <c r="WSM71" s="131"/>
      <c r="WSN71" s="131"/>
      <c r="WSO71" s="131"/>
      <c r="WSP71" s="131"/>
      <c r="WSQ71" s="131"/>
      <c r="WSR71" s="131"/>
      <c r="WSS71" s="131"/>
      <c r="WST71" s="131"/>
      <c r="WSU71" s="131"/>
      <c r="WSV71" s="131"/>
      <c r="WSW71" s="131"/>
      <c r="WSX71" s="131"/>
      <c r="WSY71" s="131"/>
      <c r="WSZ71" s="131"/>
      <c r="WTA71" s="131"/>
      <c r="WTB71" s="131"/>
      <c r="WTC71" s="131"/>
      <c r="WTD71" s="131"/>
      <c r="WTE71" s="131"/>
      <c r="WTF71" s="131"/>
      <c r="WTG71" s="131"/>
      <c r="WTH71" s="131"/>
      <c r="WTI71" s="131"/>
      <c r="WTJ71" s="131"/>
      <c r="WTK71" s="131"/>
      <c r="WTL71" s="131"/>
      <c r="WTM71" s="131"/>
      <c r="WTN71" s="131"/>
      <c r="WTO71" s="131"/>
      <c r="WTP71" s="131"/>
      <c r="WTQ71" s="131"/>
      <c r="WTR71" s="131"/>
      <c r="WTS71" s="131"/>
      <c r="WTT71" s="131"/>
      <c r="WTU71" s="131"/>
      <c r="WTV71" s="131"/>
      <c r="WTW71" s="131"/>
      <c r="WTX71" s="131"/>
      <c r="WTY71" s="131"/>
      <c r="WTZ71" s="131"/>
      <c r="WUA71" s="131"/>
      <c r="WUB71" s="131"/>
      <c r="WUC71" s="131"/>
      <c r="WUD71" s="131"/>
      <c r="WUE71" s="131"/>
      <c r="WUF71" s="131"/>
      <c r="WUG71" s="131"/>
      <c r="WUH71" s="131"/>
      <c r="WUI71" s="131"/>
      <c r="WUJ71" s="131"/>
      <c r="WUK71" s="131"/>
      <c r="WUL71" s="131"/>
      <c r="WUM71" s="131"/>
      <c r="WUN71" s="131"/>
      <c r="WUO71" s="131"/>
      <c r="WUP71" s="131"/>
      <c r="WUQ71" s="131"/>
      <c r="WUR71" s="131"/>
      <c r="WUS71" s="131"/>
      <c r="WUT71" s="131"/>
      <c r="WUU71" s="131"/>
      <c r="WUV71" s="131"/>
      <c r="WUW71" s="131"/>
      <c r="WUX71" s="131"/>
      <c r="WUY71" s="131"/>
      <c r="WUZ71" s="131"/>
      <c r="WVA71" s="131"/>
      <c r="WVB71" s="131"/>
      <c r="WVC71" s="131"/>
      <c r="WVD71" s="131"/>
      <c r="WVE71" s="131"/>
      <c r="WVF71" s="131"/>
      <c r="WVG71" s="131"/>
      <c r="WVH71" s="131"/>
      <c r="WVI71" s="131"/>
      <c r="WVJ71" s="131"/>
      <c r="WVK71" s="131"/>
      <c r="WVL71" s="131"/>
      <c r="WVM71" s="131"/>
      <c r="WVN71" s="131"/>
      <c r="WVO71" s="131"/>
      <c r="WVP71" s="131"/>
      <c r="WVQ71" s="131"/>
      <c r="WVR71" s="131"/>
      <c r="WVS71" s="131"/>
      <c r="WVT71" s="131"/>
      <c r="WVU71" s="131"/>
      <c r="WVV71" s="131"/>
      <c r="WVW71" s="131"/>
      <c r="WVX71" s="131"/>
      <c r="WVY71" s="131"/>
      <c r="WVZ71" s="131"/>
      <c r="WWA71" s="131"/>
      <c r="WWB71" s="131"/>
      <c r="WWC71" s="131"/>
      <c r="WWD71" s="131"/>
      <c r="WWE71" s="131"/>
      <c r="WWF71" s="131"/>
      <c r="WWG71" s="131"/>
      <c r="WWH71" s="131"/>
      <c r="WWI71" s="131"/>
      <c r="WWJ71" s="131"/>
      <c r="WWK71" s="131"/>
      <c r="WWL71" s="131"/>
      <c r="WWM71" s="131"/>
      <c r="WWN71" s="131"/>
      <c r="WWO71" s="131"/>
      <c r="WWP71" s="131"/>
      <c r="WWQ71" s="131"/>
      <c r="WWR71" s="131"/>
      <c r="WWS71" s="131"/>
      <c r="WWT71" s="131"/>
      <c r="WWU71" s="131"/>
      <c r="WWV71" s="131"/>
      <c r="WWW71" s="131"/>
      <c r="WWX71" s="131"/>
      <c r="WWY71" s="131"/>
      <c r="WWZ71" s="131"/>
      <c r="WXA71" s="131"/>
      <c r="WXB71" s="131"/>
      <c r="WXC71" s="131"/>
      <c r="WXD71" s="131"/>
      <c r="WXE71" s="131"/>
      <c r="WXF71" s="131"/>
      <c r="WXG71" s="131"/>
      <c r="WXH71" s="131"/>
      <c r="WXI71" s="131"/>
      <c r="WXJ71" s="131"/>
      <c r="WXK71" s="131"/>
      <c r="WXL71" s="131"/>
      <c r="WXM71" s="131"/>
      <c r="WXN71" s="131"/>
      <c r="WXO71" s="131"/>
      <c r="WXP71" s="131"/>
      <c r="WXQ71" s="131"/>
      <c r="WXR71" s="131"/>
      <c r="WXS71" s="131"/>
      <c r="WXT71" s="131"/>
      <c r="WXU71" s="131"/>
      <c r="WXV71" s="131"/>
      <c r="WXW71" s="131"/>
      <c r="WXX71" s="131"/>
      <c r="WXY71" s="131"/>
      <c r="WXZ71" s="131"/>
      <c r="WYA71" s="131"/>
      <c r="WYB71" s="131"/>
      <c r="WYC71" s="131"/>
      <c r="WYD71" s="131"/>
      <c r="WYE71" s="131"/>
      <c r="WYF71" s="131"/>
      <c r="WYG71" s="131"/>
      <c r="WYH71" s="131"/>
      <c r="WYI71" s="131"/>
      <c r="WYJ71" s="131"/>
      <c r="WYK71" s="131"/>
      <c r="WYL71" s="131"/>
      <c r="WYM71" s="131"/>
      <c r="WYN71" s="131"/>
      <c r="WYO71" s="131"/>
      <c r="WYP71" s="131"/>
      <c r="WYQ71" s="131"/>
      <c r="WYR71" s="131"/>
      <c r="WYS71" s="131"/>
      <c r="WYT71" s="131"/>
      <c r="WYU71" s="131"/>
      <c r="WYV71" s="131"/>
      <c r="WYW71" s="131"/>
      <c r="WYX71" s="131"/>
      <c r="WYY71" s="131"/>
      <c r="WYZ71" s="131"/>
      <c r="WZA71" s="131"/>
      <c r="WZB71" s="131"/>
      <c r="WZC71" s="131"/>
      <c r="WZD71" s="131"/>
      <c r="WZE71" s="131"/>
      <c r="WZF71" s="131"/>
      <c r="WZG71" s="131"/>
      <c r="WZH71" s="131"/>
      <c r="WZI71" s="131"/>
      <c r="WZJ71" s="131"/>
      <c r="WZK71" s="131"/>
      <c r="WZL71" s="131"/>
      <c r="WZM71" s="131"/>
      <c r="WZN71" s="131"/>
      <c r="WZO71" s="131"/>
      <c r="WZP71" s="131"/>
      <c r="WZQ71" s="131"/>
      <c r="WZR71" s="131"/>
      <c r="WZS71" s="131"/>
      <c r="WZT71" s="131"/>
      <c r="WZU71" s="131"/>
      <c r="WZV71" s="131"/>
      <c r="WZW71" s="131"/>
      <c r="WZX71" s="131"/>
      <c r="WZY71" s="131"/>
      <c r="WZZ71" s="131"/>
      <c r="XAA71" s="131"/>
      <c r="XAB71" s="131"/>
      <c r="XAC71" s="131"/>
      <c r="XAD71" s="131"/>
      <c r="XAE71" s="131"/>
      <c r="XAF71" s="131"/>
      <c r="XAG71" s="131"/>
      <c r="XAH71" s="131"/>
      <c r="XAI71" s="131"/>
      <c r="XAJ71" s="131"/>
      <c r="XAK71" s="131"/>
      <c r="XAL71" s="131"/>
      <c r="XAM71" s="131"/>
      <c r="XAN71" s="131"/>
      <c r="XAO71" s="131"/>
      <c r="XAP71" s="131"/>
      <c r="XAQ71" s="131"/>
      <c r="XAR71" s="131"/>
      <c r="XAS71" s="131"/>
      <c r="XAT71" s="131"/>
      <c r="XAU71" s="131"/>
      <c r="XAV71" s="131"/>
      <c r="XAW71" s="131"/>
      <c r="XAX71" s="131"/>
      <c r="XAY71" s="131"/>
      <c r="XAZ71" s="131"/>
      <c r="XBA71" s="131"/>
      <c r="XBB71" s="131"/>
      <c r="XBC71" s="131"/>
      <c r="XBD71" s="131"/>
      <c r="XBE71" s="131"/>
      <c r="XBF71" s="131"/>
      <c r="XBG71" s="131"/>
      <c r="XBH71" s="131"/>
      <c r="XBI71" s="131"/>
      <c r="XBJ71" s="131"/>
      <c r="XBK71" s="131"/>
      <c r="XBL71" s="131"/>
      <c r="XBM71" s="131"/>
      <c r="XBN71" s="131"/>
      <c r="XBO71" s="131"/>
      <c r="XBP71" s="131"/>
      <c r="XBQ71" s="131"/>
      <c r="XBR71" s="131"/>
      <c r="XBS71" s="131"/>
      <c r="XBT71" s="131"/>
      <c r="XBU71" s="131"/>
      <c r="XBV71" s="131"/>
      <c r="XBW71" s="131"/>
      <c r="XBX71" s="131"/>
      <c r="XBY71" s="131"/>
      <c r="XBZ71" s="131"/>
      <c r="XCA71" s="131"/>
      <c r="XCB71" s="131"/>
      <c r="XCC71" s="131"/>
      <c r="XCD71" s="131"/>
      <c r="XCE71" s="131"/>
      <c r="XCF71" s="131"/>
      <c r="XCG71" s="131"/>
      <c r="XCH71" s="131"/>
      <c r="XCI71" s="131"/>
      <c r="XCJ71" s="131"/>
      <c r="XCK71" s="131"/>
      <c r="XCL71" s="131"/>
      <c r="XCM71" s="131"/>
      <c r="XCN71" s="131"/>
      <c r="XCO71" s="131"/>
      <c r="XCP71" s="131"/>
      <c r="XCQ71" s="131"/>
      <c r="XCR71" s="131"/>
      <c r="XCS71" s="131"/>
      <c r="XCT71" s="131"/>
      <c r="XCU71" s="131"/>
      <c r="XCV71" s="131"/>
      <c r="XCW71" s="131"/>
      <c r="XCX71" s="131"/>
      <c r="XCY71" s="131"/>
      <c r="XCZ71" s="131"/>
      <c r="XDA71" s="131"/>
      <c r="XDB71" s="131"/>
      <c r="XDC71" s="131"/>
      <c r="XDD71" s="131"/>
      <c r="XDE71" s="131"/>
      <c r="XDF71" s="131"/>
      <c r="XDG71" s="131"/>
      <c r="XDH71" s="131"/>
      <c r="XDI71" s="131"/>
      <c r="XDJ71" s="131"/>
      <c r="XDK71" s="131"/>
      <c r="XDL71" s="131"/>
      <c r="XDM71" s="131"/>
      <c r="XDN71" s="131"/>
      <c r="XDO71" s="131"/>
      <c r="XDP71" s="131"/>
      <c r="XDQ71" s="131"/>
      <c r="XDR71" s="131"/>
      <c r="XDS71" s="131"/>
      <c r="XDT71" s="131"/>
      <c r="XDU71" s="131"/>
      <c r="XDV71" s="131"/>
      <c r="XDW71" s="131"/>
      <c r="XDX71" s="131"/>
      <c r="XDY71" s="131"/>
      <c r="XDZ71" s="131"/>
      <c r="XEA71" s="131"/>
      <c r="XEB71" s="131"/>
      <c r="XEC71" s="131"/>
      <c r="XED71" s="131"/>
      <c r="XEE71" s="131"/>
      <c r="XEF71" s="131"/>
      <c r="XEG71" s="131"/>
      <c r="XEH71" s="131"/>
      <c r="XEI71" s="131"/>
      <c r="XEJ71" s="131"/>
      <c r="XEK71" s="131"/>
      <c r="XEL71" s="131"/>
      <c r="XEM71" s="131"/>
      <c r="XEN71" s="131"/>
      <c r="XEO71" s="131"/>
      <c r="XEP71" s="131"/>
      <c r="XEQ71" s="131"/>
      <c r="XER71" s="131"/>
      <c r="XES71" s="131"/>
      <c r="XET71" s="131"/>
      <c r="XEU71" s="131"/>
      <c r="XEV71" s="131"/>
      <c r="XEW71" s="131"/>
      <c r="XEX71" s="131"/>
      <c r="XEY71" s="131"/>
      <c r="XEZ71" s="131"/>
      <c r="XFA71" s="131"/>
      <c r="XFB71" s="131"/>
      <c r="XFC71" s="131"/>
      <c r="XFD71" s="131"/>
    </row>
    <row r="72" spans="1:16384" ht="14.1" customHeight="1" x14ac:dyDescent="0.25">
      <c r="A72" s="140"/>
      <c r="B72" s="116" t="s">
        <v>3</v>
      </c>
      <c r="C72" s="117">
        <f>C60+C63+C69</f>
        <v>0</v>
      </c>
      <c r="D72" s="118">
        <f>D60+D63+D69</f>
        <v>0</v>
      </c>
      <c r="E72" s="119"/>
      <c r="F72" s="119"/>
      <c r="G72" s="120">
        <f>G60+G63+G69</f>
        <v>0</v>
      </c>
      <c r="H72" s="120">
        <f t="shared" ref="H72:R72" si="573">H60+H63+H69</f>
        <v>0</v>
      </c>
      <c r="I72" s="120">
        <f t="shared" si="573"/>
        <v>0</v>
      </c>
      <c r="J72" s="120">
        <f t="shared" si="573"/>
        <v>0</v>
      </c>
      <c r="K72" s="120">
        <f t="shared" si="573"/>
        <v>0</v>
      </c>
      <c r="L72" s="120">
        <f t="shared" si="573"/>
        <v>0</v>
      </c>
      <c r="M72" s="120">
        <f t="shared" si="573"/>
        <v>0</v>
      </c>
      <c r="N72" s="120">
        <f t="shared" si="573"/>
        <v>0</v>
      </c>
      <c r="O72" s="120">
        <f t="shared" si="573"/>
        <v>0</v>
      </c>
      <c r="P72" s="120">
        <f t="shared" si="573"/>
        <v>0</v>
      </c>
      <c r="Q72" s="120">
        <f t="shared" si="573"/>
        <v>0</v>
      </c>
      <c r="R72" s="120">
        <f t="shared" si="573"/>
        <v>0</v>
      </c>
      <c r="S72" s="120"/>
      <c r="T72" s="120"/>
      <c r="U72" s="120">
        <f t="shared" ref="U72:Z72" si="574">U60+U63+U69</f>
        <v>0</v>
      </c>
      <c r="V72" s="120">
        <f t="shared" si="574"/>
        <v>0</v>
      </c>
      <c r="W72" s="120">
        <f t="shared" si="574"/>
        <v>0</v>
      </c>
      <c r="X72" s="120">
        <f t="shared" si="574"/>
        <v>0</v>
      </c>
      <c r="Y72" s="120">
        <f t="shared" si="574"/>
        <v>0</v>
      </c>
      <c r="Z72" s="121">
        <f t="shared" si="574"/>
        <v>0</v>
      </c>
      <c r="AA72" s="117">
        <f>AA60+AA63+AA69</f>
        <v>0</v>
      </c>
      <c r="AB72" s="118">
        <f>AB60+AB63+AB69</f>
        <v>0</v>
      </c>
      <c r="AC72" s="122"/>
      <c r="AD72" s="122"/>
      <c r="AE72" s="120">
        <f>AE60+AE63+AE69</f>
        <v>0</v>
      </c>
      <c r="AF72" s="120">
        <f t="shared" ref="AF72:AP72" si="575">AF60+AF63+AF69</f>
        <v>0</v>
      </c>
      <c r="AG72" s="120">
        <f t="shared" si="575"/>
        <v>0</v>
      </c>
      <c r="AH72" s="120">
        <f t="shared" si="575"/>
        <v>0</v>
      </c>
      <c r="AI72" s="120">
        <f t="shared" si="575"/>
        <v>0</v>
      </c>
      <c r="AJ72" s="120">
        <f t="shared" si="575"/>
        <v>0</v>
      </c>
      <c r="AK72" s="120">
        <f t="shared" si="575"/>
        <v>0</v>
      </c>
      <c r="AL72" s="120">
        <f t="shared" si="575"/>
        <v>0</v>
      </c>
      <c r="AM72" s="120">
        <f t="shared" si="575"/>
        <v>0</v>
      </c>
      <c r="AN72" s="120">
        <f t="shared" si="575"/>
        <v>0</v>
      </c>
      <c r="AO72" s="120">
        <f t="shared" si="575"/>
        <v>0</v>
      </c>
      <c r="AP72" s="120">
        <f t="shared" si="575"/>
        <v>0</v>
      </c>
      <c r="AQ72" s="120"/>
      <c r="AR72" s="120"/>
      <c r="AS72" s="120">
        <f t="shared" ref="AS72:AX72" si="576">AS60+AS63+AS69</f>
        <v>0</v>
      </c>
      <c r="AT72" s="120">
        <f t="shared" si="576"/>
        <v>0</v>
      </c>
      <c r="AU72" s="120">
        <f t="shared" si="576"/>
        <v>0</v>
      </c>
      <c r="AV72" s="120">
        <f t="shared" si="576"/>
        <v>0</v>
      </c>
      <c r="AW72" s="120">
        <f t="shared" si="576"/>
        <v>0</v>
      </c>
      <c r="AX72" s="121">
        <f t="shared" si="576"/>
        <v>0</v>
      </c>
      <c r="AY72" s="117">
        <f>AY60+AY63+AY69</f>
        <v>0</v>
      </c>
      <c r="AZ72" s="118">
        <f>AZ60+AZ63+AZ69</f>
        <v>0</v>
      </c>
      <c r="BA72" s="122"/>
      <c r="BB72" s="122"/>
      <c r="BC72" s="120">
        <f>BC60+BC63+BC69</f>
        <v>0</v>
      </c>
      <c r="BD72" s="120">
        <f t="shared" ref="BD72:BN72" si="577">BD60+BD63+BD69</f>
        <v>0</v>
      </c>
      <c r="BE72" s="120">
        <f t="shared" si="577"/>
        <v>0</v>
      </c>
      <c r="BF72" s="120">
        <f t="shared" si="577"/>
        <v>0</v>
      </c>
      <c r="BG72" s="120">
        <f t="shared" si="577"/>
        <v>0</v>
      </c>
      <c r="BH72" s="120">
        <f t="shared" si="577"/>
        <v>0</v>
      </c>
      <c r="BI72" s="120">
        <f t="shared" si="577"/>
        <v>0</v>
      </c>
      <c r="BJ72" s="120">
        <f t="shared" si="577"/>
        <v>0</v>
      </c>
      <c r="BK72" s="120">
        <f t="shared" si="577"/>
        <v>0</v>
      </c>
      <c r="BL72" s="120">
        <f t="shared" si="577"/>
        <v>0</v>
      </c>
      <c r="BM72" s="120">
        <f t="shared" si="577"/>
        <v>0</v>
      </c>
      <c r="BN72" s="120">
        <f t="shared" si="577"/>
        <v>0</v>
      </c>
      <c r="BO72" s="120"/>
      <c r="BP72" s="120"/>
      <c r="BQ72" s="120">
        <f t="shared" ref="BQ72:BV72" si="578">BQ60+BQ63+BQ69</f>
        <v>0</v>
      </c>
      <c r="BR72" s="120">
        <f t="shared" si="578"/>
        <v>0</v>
      </c>
      <c r="BS72" s="120">
        <f t="shared" si="578"/>
        <v>0</v>
      </c>
      <c r="BT72" s="120">
        <f t="shared" si="578"/>
        <v>0</v>
      </c>
      <c r="BU72" s="120">
        <f t="shared" si="578"/>
        <v>0</v>
      </c>
      <c r="BV72" s="121">
        <f t="shared" si="578"/>
        <v>0</v>
      </c>
      <c r="BW72" s="117">
        <f>BW60+BW63+BW69</f>
        <v>0</v>
      </c>
      <c r="BX72" s="118">
        <f>BX60+BX63+BX69</f>
        <v>0</v>
      </c>
      <c r="BY72" s="122"/>
      <c r="BZ72" s="118"/>
      <c r="CA72" s="120">
        <f>CA60+CA63+CA69</f>
        <v>0</v>
      </c>
      <c r="CB72" s="120">
        <f t="shared" ref="CB72:CL72" si="579">CB60+CB63+CB69</f>
        <v>0</v>
      </c>
      <c r="CC72" s="120">
        <f t="shared" si="579"/>
        <v>0</v>
      </c>
      <c r="CD72" s="120">
        <f t="shared" si="579"/>
        <v>0</v>
      </c>
      <c r="CE72" s="120">
        <f t="shared" si="579"/>
        <v>0</v>
      </c>
      <c r="CF72" s="120">
        <f t="shared" si="579"/>
        <v>0</v>
      </c>
      <c r="CG72" s="120">
        <f t="shared" si="579"/>
        <v>0</v>
      </c>
      <c r="CH72" s="120">
        <f t="shared" si="579"/>
        <v>0</v>
      </c>
      <c r="CI72" s="120">
        <f t="shared" si="579"/>
        <v>0</v>
      </c>
      <c r="CJ72" s="120">
        <f t="shared" si="579"/>
        <v>0</v>
      </c>
      <c r="CK72" s="120">
        <f t="shared" si="579"/>
        <v>0</v>
      </c>
      <c r="CL72" s="120">
        <f t="shared" si="579"/>
        <v>0</v>
      </c>
      <c r="CM72" s="120"/>
      <c r="CN72" s="120"/>
      <c r="CO72" s="120">
        <f t="shared" ref="CO72:CT72" si="580">CO60+CO63+CO69</f>
        <v>0</v>
      </c>
      <c r="CP72" s="120">
        <f t="shared" si="580"/>
        <v>0</v>
      </c>
      <c r="CQ72" s="120">
        <f t="shared" si="580"/>
        <v>0</v>
      </c>
      <c r="CR72" s="120">
        <f t="shared" si="580"/>
        <v>0</v>
      </c>
      <c r="CS72" s="120">
        <f t="shared" si="580"/>
        <v>0</v>
      </c>
      <c r="CT72" s="121">
        <f t="shared" si="580"/>
        <v>0</v>
      </c>
      <c r="CU72" s="117">
        <f>CU60+CU63+CU69+CU66</f>
        <v>7056.22</v>
      </c>
      <c r="CV72" s="118">
        <f>CV60+CV63+CV69</f>
        <v>0</v>
      </c>
      <c r="CW72" s="122">
        <f t="shared" si="477"/>
        <v>40.275228310502285</v>
      </c>
      <c r="CX72" s="122"/>
      <c r="CY72" s="123">
        <f>CY60+CY63+CY69</f>
        <v>489828.63636363635</v>
      </c>
      <c r="CZ72" s="123"/>
      <c r="DA72" s="120">
        <f>DA60+DA63+DA69</f>
        <v>335681.94660194538</v>
      </c>
      <c r="DB72" s="123"/>
      <c r="DC72" s="120">
        <f>DC60+DC63+DC69</f>
        <v>489828.63636363635</v>
      </c>
      <c r="DD72" s="120"/>
      <c r="DE72" s="120">
        <f>DE60+DE63+DE69</f>
        <v>335681.94660194538</v>
      </c>
      <c r="DF72" s="120"/>
      <c r="DG72" s="120">
        <f>DG60+DG63+DG69</f>
        <v>0</v>
      </c>
      <c r="DH72" s="120"/>
      <c r="DI72" s="120">
        <f>DI60+DI63+DI69</f>
        <v>0</v>
      </c>
      <c r="DJ72" s="120"/>
      <c r="DK72" s="120">
        <f t="shared" si="345"/>
        <v>69.417993821569667</v>
      </c>
      <c r="DL72" s="120"/>
      <c r="DM72" s="124">
        <f t="shared" ref="DM72:DR72" si="581">DM60+DM63+DM69</f>
        <v>489828.63636363635</v>
      </c>
      <c r="DN72" s="120">
        <f t="shared" si="581"/>
        <v>0</v>
      </c>
      <c r="DO72" s="120">
        <f t="shared" si="581"/>
        <v>489828.63636363635</v>
      </c>
      <c r="DP72" s="120">
        <f t="shared" si="581"/>
        <v>0</v>
      </c>
      <c r="DQ72" s="120">
        <f t="shared" si="581"/>
        <v>0</v>
      </c>
      <c r="DR72" s="125">
        <f t="shared" si="581"/>
        <v>0</v>
      </c>
      <c r="DS72" s="126"/>
      <c r="DT72" s="127"/>
      <c r="DU72" s="128"/>
      <c r="DV72" s="128"/>
      <c r="DW72" s="128"/>
      <c r="DX72" s="128"/>
      <c r="DY72" s="128"/>
      <c r="DZ72" s="128"/>
      <c r="EA72" s="128"/>
      <c r="EB72" s="128"/>
      <c r="EC72" s="128"/>
      <c r="ED72" s="128"/>
      <c r="EE72" s="128"/>
      <c r="EF72" s="128"/>
      <c r="EG72" s="128"/>
      <c r="EH72" s="128"/>
      <c r="EI72" s="128"/>
      <c r="EJ72" s="129"/>
      <c r="EK72" s="128"/>
      <c r="EL72" s="129"/>
      <c r="EM72" s="128"/>
      <c r="EN72" s="130"/>
      <c r="EO72" s="131"/>
      <c r="EP72" s="131"/>
      <c r="EQ72" s="131"/>
      <c r="ER72" s="131"/>
      <c r="ES72" s="131"/>
      <c r="ET72" s="131"/>
      <c r="EU72" s="131"/>
      <c r="EV72" s="131"/>
      <c r="EW72" s="131"/>
      <c r="EX72" s="131"/>
      <c r="EY72" s="131"/>
      <c r="EZ72" s="131"/>
      <c r="FA72" s="131"/>
      <c r="FB72" s="131"/>
      <c r="FC72" s="131"/>
      <c r="FD72" s="131"/>
      <c r="FE72" s="131"/>
      <c r="FF72" s="131"/>
      <c r="FG72" s="131"/>
      <c r="FH72" s="131"/>
      <c r="FI72" s="131"/>
      <c r="FJ72" s="131"/>
      <c r="FK72" s="131"/>
      <c r="FL72" s="131"/>
      <c r="FM72" s="131"/>
      <c r="FN72" s="131"/>
      <c r="FO72" s="131"/>
      <c r="FP72" s="131"/>
      <c r="FQ72" s="131"/>
      <c r="FR72" s="131"/>
      <c r="FS72" s="131"/>
      <c r="FT72" s="131"/>
      <c r="FU72" s="131"/>
      <c r="FV72" s="131"/>
      <c r="FW72" s="131"/>
      <c r="FX72" s="131"/>
      <c r="FY72" s="131"/>
      <c r="FZ72" s="131"/>
      <c r="GA72" s="131"/>
      <c r="GB72" s="131"/>
      <c r="GC72" s="131"/>
      <c r="GD72" s="131"/>
      <c r="GE72" s="131"/>
      <c r="GF72" s="131"/>
      <c r="GG72" s="131"/>
      <c r="GH72" s="131"/>
      <c r="GI72" s="131"/>
      <c r="GJ72" s="131"/>
      <c r="GK72" s="131"/>
      <c r="GL72" s="131"/>
      <c r="GM72" s="131"/>
      <c r="GN72" s="131"/>
      <c r="GO72" s="131"/>
      <c r="GP72" s="131"/>
      <c r="GQ72" s="131"/>
      <c r="GR72" s="131"/>
      <c r="GS72" s="131"/>
      <c r="GT72" s="131"/>
      <c r="GU72" s="131"/>
      <c r="GV72" s="131"/>
      <c r="GW72" s="131"/>
      <c r="GX72" s="131"/>
      <c r="GY72" s="131"/>
      <c r="GZ72" s="131"/>
      <c r="HA72" s="131"/>
      <c r="HB72" s="131"/>
      <c r="HC72" s="131"/>
      <c r="HD72" s="131"/>
      <c r="HE72" s="131"/>
      <c r="HF72" s="131"/>
      <c r="HG72" s="131"/>
      <c r="HH72" s="131"/>
      <c r="HI72" s="131"/>
      <c r="HJ72" s="131"/>
      <c r="HK72" s="131"/>
      <c r="HL72" s="131"/>
      <c r="HM72" s="131"/>
      <c r="HN72" s="131"/>
      <c r="HO72" s="131"/>
      <c r="HP72" s="131"/>
      <c r="HQ72" s="131"/>
      <c r="HR72" s="131"/>
      <c r="HS72" s="131"/>
      <c r="HT72" s="131"/>
      <c r="HU72" s="131"/>
      <c r="HV72" s="131"/>
      <c r="HW72" s="131"/>
      <c r="HX72" s="131"/>
      <c r="HY72" s="131"/>
      <c r="HZ72" s="131"/>
      <c r="IA72" s="131"/>
      <c r="IB72" s="131"/>
      <c r="IC72" s="131"/>
      <c r="ID72" s="131"/>
      <c r="IE72" s="131"/>
      <c r="IF72" s="131"/>
      <c r="IG72" s="131"/>
      <c r="IH72" s="131"/>
      <c r="II72" s="131"/>
      <c r="IJ72" s="131"/>
      <c r="IK72" s="131"/>
      <c r="IL72" s="131"/>
      <c r="IM72" s="131"/>
      <c r="IN72" s="131"/>
      <c r="IO72" s="131"/>
      <c r="IP72" s="131"/>
      <c r="IQ72" s="131"/>
      <c r="IR72" s="131"/>
      <c r="IS72" s="131"/>
      <c r="IT72" s="131"/>
      <c r="IU72" s="131"/>
      <c r="IV72" s="131"/>
      <c r="IW72" s="131"/>
      <c r="IX72" s="131"/>
      <c r="IY72" s="131"/>
      <c r="IZ72" s="131"/>
      <c r="JA72" s="131"/>
      <c r="JB72" s="131"/>
      <c r="JC72" s="131"/>
      <c r="JD72" s="131"/>
      <c r="JE72" s="131"/>
      <c r="JF72" s="131"/>
      <c r="JG72" s="131"/>
      <c r="JH72" s="131"/>
      <c r="JI72" s="131"/>
      <c r="JJ72" s="131"/>
      <c r="JK72" s="131"/>
      <c r="JL72" s="131"/>
      <c r="JM72" s="131"/>
      <c r="JN72" s="131"/>
      <c r="JO72" s="131"/>
      <c r="JP72" s="131"/>
      <c r="JQ72" s="131"/>
      <c r="JR72" s="131"/>
      <c r="JS72" s="131"/>
      <c r="JT72" s="131"/>
      <c r="JU72" s="131"/>
      <c r="JV72" s="131"/>
      <c r="JW72" s="131"/>
      <c r="JX72" s="131"/>
      <c r="JY72" s="131"/>
      <c r="JZ72" s="131"/>
      <c r="KA72" s="131"/>
      <c r="KB72" s="131"/>
      <c r="KC72" s="131"/>
      <c r="KD72" s="131"/>
      <c r="KE72" s="131"/>
      <c r="KF72" s="131"/>
      <c r="KG72" s="131"/>
      <c r="KH72" s="131"/>
      <c r="KI72" s="131"/>
      <c r="KJ72" s="131"/>
      <c r="KK72" s="131"/>
      <c r="KL72" s="131"/>
      <c r="KM72" s="131"/>
      <c r="KN72" s="131"/>
      <c r="KO72" s="131"/>
      <c r="KP72" s="131"/>
      <c r="KQ72" s="131"/>
      <c r="KR72" s="131"/>
      <c r="KS72" s="131"/>
      <c r="KT72" s="131"/>
      <c r="KU72" s="131"/>
      <c r="KV72" s="131"/>
      <c r="KW72" s="131"/>
      <c r="KX72" s="131"/>
      <c r="KY72" s="131"/>
      <c r="KZ72" s="131"/>
      <c r="LA72" s="131"/>
      <c r="LB72" s="131"/>
      <c r="LC72" s="131"/>
      <c r="LD72" s="131"/>
      <c r="LE72" s="131"/>
      <c r="LF72" s="131"/>
      <c r="LG72" s="131"/>
      <c r="LH72" s="131"/>
      <c r="LI72" s="131"/>
      <c r="LJ72" s="131"/>
      <c r="LK72" s="131"/>
      <c r="LL72" s="131"/>
      <c r="LM72" s="131"/>
      <c r="LN72" s="131"/>
      <c r="LO72" s="131"/>
      <c r="LP72" s="131"/>
      <c r="LQ72" s="131"/>
      <c r="LR72" s="131"/>
      <c r="LS72" s="131"/>
      <c r="LT72" s="131"/>
      <c r="LU72" s="131"/>
      <c r="LV72" s="131"/>
      <c r="LW72" s="131"/>
      <c r="LX72" s="131"/>
      <c r="LY72" s="131"/>
      <c r="LZ72" s="131"/>
      <c r="MA72" s="131"/>
      <c r="MB72" s="131"/>
      <c r="MC72" s="131"/>
      <c r="MD72" s="131"/>
      <c r="ME72" s="131"/>
      <c r="MF72" s="131"/>
      <c r="MG72" s="131"/>
      <c r="MH72" s="131"/>
      <c r="MI72" s="131"/>
      <c r="MJ72" s="131"/>
      <c r="MK72" s="131"/>
      <c r="ML72" s="131"/>
      <c r="MM72" s="131"/>
      <c r="MN72" s="131"/>
      <c r="MO72" s="131"/>
      <c r="MP72" s="131"/>
      <c r="MQ72" s="131"/>
      <c r="MR72" s="131"/>
      <c r="MS72" s="131"/>
      <c r="MT72" s="131"/>
      <c r="MU72" s="131"/>
      <c r="MV72" s="131"/>
      <c r="MW72" s="131"/>
      <c r="MX72" s="131"/>
      <c r="MY72" s="131"/>
      <c r="MZ72" s="131"/>
      <c r="NA72" s="131"/>
      <c r="NB72" s="131"/>
      <c r="NC72" s="131"/>
      <c r="ND72" s="131"/>
      <c r="NE72" s="131"/>
      <c r="NF72" s="131"/>
      <c r="NG72" s="131"/>
      <c r="NH72" s="131"/>
      <c r="NI72" s="131"/>
      <c r="NJ72" s="131"/>
      <c r="NK72" s="131"/>
      <c r="NL72" s="131"/>
      <c r="NM72" s="131"/>
      <c r="NN72" s="131"/>
      <c r="NO72" s="131"/>
      <c r="NP72" s="131"/>
      <c r="NQ72" s="131"/>
      <c r="NR72" s="131"/>
      <c r="NS72" s="131"/>
      <c r="NT72" s="131"/>
      <c r="NU72" s="131"/>
      <c r="NV72" s="131"/>
      <c r="NW72" s="131"/>
      <c r="NX72" s="131"/>
      <c r="NY72" s="131"/>
      <c r="NZ72" s="131"/>
      <c r="OA72" s="131"/>
      <c r="OB72" s="131"/>
      <c r="OC72" s="131"/>
      <c r="OD72" s="131"/>
      <c r="OE72" s="131"/>
      <c r="OF72" s="131"/>
      <c r="OG72" s="131"/>
      <c r="OH72" s="131"/>
      <c r="OI72" s="131"/>
      <c r="OJ72" s="131"/>
      <c r="OK72" s="131"/>
      <c r="OL72" s="131"/>
      <c r="OM72" s="131"/>
      <c r="ON72" s="131"/>
      <c r="OO72" s="131"/>
      <c r="OP72" s="131"/>
      <c r="OQ72" s="131"/>
      <c r="OR72" s="131"/>
      <c r="OS72" s="131"/>
      <c r="OT72" s="131"/>
      <c r="OU72" s="131"/>
      <c r="OV72" s="131"/>
      <c r="OW72" s="131"/>
      <c r="OX72" s="131"/>
      <c r="OY72" s="131"/>
      <c r="OZ72" s="131"/>
      <c r="PA72" s="131"/>
      <c r="PB72" s="131"/>
      <c r="PC72" s="131"/>
      <c r="PD72" s="131"/>
      <c r="PE72" s="131"/>
      <c r="PF72" s="131"/>
      <c r="PG72" s="131"/>
      <c r="PH72" s="131"/>
      <c r="PI72" s="131"/>
      <c r="PJ72" s="131"/>
      <c r="PK72" s="131"/>
      <c r="PL72" s="131"/>
      <c r="PM72" s="131"/>
      <c r="PN72" s="131"/>
      <c r="PO72" s="131"/>
      <c r="PP72" s="131"/>
      <c r="PQ72" s="131"/>
      <c r="PR72" s="131"/>
      <c r="PS72" s="131"/>
      <c r="PT72" s="131"/>
      <c r="PU72" s="131"/>
      <c r="PV72" s="131"/>
      <c r="PW72" s="131"/>
      <c r="PX72" s="131"/>
      <c r="PY72" s="131"/>
      <c r="PZ72" s="131"/>
      <c r="QA72" s="131"/>
      <c r="QB72" s="131"/>
      <c r="QC72" s="131"/>
      <c r="QD72" s="131"/>
      <c r="QE72" s="131"/>
      <c r="QF72" s="131"/>
      <c r="QG72" s="131"/>
      <c r="QH72" s="131"/>
      <c r="QI72" s="131"/>
      <c r="QJ72" s="131"/>
      <c r="QK72" s="131"/>
      <c r="QL72" s="131"/>
      <c r="QM72" s="131"/>
      <c r="QN72" s="131"/>
      <c r="QO72" s="131"/>
      <c r="QP72" s="131"/>
      <c r="QQ72" s="131"/>
      <c r="QR72" s="131"/>
      <c r="QS72" s="131"/>
      <c r="QT72" s="131"/>
      <c r="QU72" s="131"/>
      <c r="QV72" s="131"/>
      <c r="QW72" s="131"/>
      <c r="QX72" s="131"/>
      <c r="QY72" s="131"/>
      <c r="QZ72" s="131"/>
      <c r="RA72" s="131"/>
      <c r="RB72" s="131"/>
      <c r="RC72" s="131"/>
      <c r="RD72" s="131"/>
      <c r="RE72" s="131"/>
      <c r="RF72" s="131"/>
      <c r="RG72" s="131"/>
      <c r="RH72" s="131"/>
      <c r="RI72" s="131"/>
      <c r="RJ72" s="131"/>
      <c r="RK72" s="131"/>
      <c r="RL72" s="131"/>
      <c r="RM72" s="131"/>
      <c r="RN72" s="131"/>
      <c r="RO72" s="131"/>
      <c r="RP72" s="131"/>
      <c r="RQ72" s="131"/>
      <c r="RR72" s="131"/>
      <c r="RS72" s="131"/>
      <c r="RT72" s="131"/>
      <c r="RU72" s="131"/>
      <c r="RV72" s="131"/>
      <c r="RW72" s="131"/>
      <c r="RX72" s="131"/>
      <c r="RY72" s="131"/>
      <c r="RZ72" s="131"/>
      <c r="SA72" s="131"/>
      <c r="SB72" s="131"/>
      <c r="SC72" s="131"/>
      <c r="SD72" s="131"/>
      <c r="SE72" s="131"/>
      <c r="SF72" s="131"/>
      <c r="SG72" s="131"/>
      <c r="SH72" s="131"/>
      <c r="SI72" s="131"/>
      <c r="SJ72" s="131"/>
      <c r="SK72" s="131"/>
      <c r="SL72" s="131"/>
      <c r="SM72" s="131"/>
      <c r="SN72" s="131"/>
      <c r="SO72" s="131"/>
      <c r="SP72" s="131"/>
      <c r="SQ72" s="131"/>
      <c r="SR72" s="131"/>
      <c r="SS72" s="131"/>
      <c r="ST72" s="131"/>
      <c r="SU72" s="131"/>
      <c r="SV72" s="131"/>
      <c r="SW72" s="131"/>
      <c r="SX72" s="131"/>
      <c r="SY72" s="131"/>
      <c r="SZ72" s="131"/>
      <c r="TA72" s="131"/>
      <c r="TB72" s="131"/>
      <c r="TC72" s="131"/>
      <c r="TD72" s="131"/>
      <c r="TE72" s="131"/>
      <c r="TF72" s="131"/>
      <c r="TG72" s="131"/>
      <c r="TH72" s="131"/>
      <c r="TI72" s="131"/>
      <c r="TJ72" s="131"/>
      <c r="TK72" s="131"/>
      <c r="TL72" s="131"/>
      <c r="TM72" s="131"/>
      <c r="TN72" s="131"/>
      <c r="TO72" s="131"/>
      <c r="TP72" s="131"/>
      <c r="TQ72" s="131"/>
      <c r="TR72" s="131"/>
      <c r="TS72" s="131"/>
      <c r="TT72" s="131"/>
      <c r="TU72" s="131"/>
      <c r="TV72" s="131"/>
      <c r="TW72" s="131"/>
      <c r="TX72" s="131"/>
      <c r="TY72" s="131"/>
      <c r="TZ72" s="131"/>
      <c r="UA72" s="131"/>
      <c r="UB72" s="131"/>
      <c r="UC72" s="131"/>
      <c r="UD72" s="131"/>
      <c r="UE72" s="131"/>
      <c r="UF72" s="131"/>
      <c r="UG72" s="131"/>
      <c r="UH72" s="131"/>
      <c r="UI72" s="131"/>
      <c r="UJ72" s="131"/>
      <c r="UK72" s="131"/>
      <c r="UL72" s="131"/>
      <c r="UM72" s="131"/>
      <c r="UN72" s="131"/>
      <c r="UO72" s="131"/>
      <c r="UP72" s="131"/>
      <c r="UQ72" s="131"/>
      <c r="UR72" s="131"/>
      <c r="US72" s="131"/>
      <c r="UT72" s="131"/>
      <c r="UU72" s="131"/>
      <c r="UV72" s="131"/>
      <c r="UW72" s="131"/>
      <c r="UX72" s="131"/>
      <c r="UY72" s="131"/>
      <c r="UZ72" s="131"/>
      <c r="VA72" s="131"/>
      <c r="VB72" s="131"/>
      <c r="VC72" s="131"/>
      <c r="VD72" s="131"/>
      <c r="VE72" s="131"/>
      <c r="VF72" s="131"/>
      <c r="VG72" s="131"/>
      <c r="VH72" s="131"/>
      <c r="VI72" s="131"/>
      <c r="VJ72" s="131"/>
      <c r="VK72" s="131"/>
      <c r="VL72" s="131"/>
      <c r="VM72" s="131"/>
      <c r="VN72" s="131"/>
      <c r="VO72" s="131"/>
      <c r="VP72" s="131"/>
      <c r="VQ72" s="131"/>
      <c r="VR72" s="131"/>
      <c r="VS72" s="131"/>
      <c r="VT72" s="131"/>
      <c r="VU72" s="131"/>
      <c r="VV72" s="131"/>
      <c r="VW72" s="131"/>
      <c r="VX72" s="131"/>
      <c r="VY72" s="131"/>
      <c r="VZ72" s="131"/>
      <c r="WA72" s="131"/>
      <c r="WB72" s="131"/>
      <c r="WC72" s="131"/>
      <c r="WD72" s="131"/>
      <c r="WE72" s="131"/>
      <c r="WF72" s="131"/>
      <c r="WG72" s="131"/>
      <c r="WH72" s="131"/>
      <c r="WI72" s="131"/>
      <c r="WJ72" s="131"/>
      <c r="WK72" s="131"/>
      <c r="WL72" s="131"/>
      <c r="WM72" s="131"/>
      <c r="WN72" s="131"/>
      <c r="WO72" s="131"/>
      <c r="WP72" s="131"/>
      <c r="WQ72" s="131"/>
      <c r="WR72" s="131"/>
      <c r="WS72" s="131"/>
      <c r="WT72" s="131"/>
      <c r="WU72" s="131"/>
      <c r="WV72" s="131"/>
      <c r="WW72" s="131"/>
      <c r="WX72" s="131"/>
      <c r="WY72" s="131"/>
      <c r="WZ72" s="131"/>
      <c r="XA72" s="131"/>
      <c r="XB72" s="131"/>
      <c r="XC72" s="131"/>
      <c r="XD72" s="131"/>
      <c r="XE72" s="131"/>
      <c r="XF72" s="131"/>
      <c r="XG72" s="131"/>
      <c r="XH72" s="131"/>
      <c r="XI72" s="131"/>
      <c r="XJ72" s="131"/>
      <c r="XK72" s="131"/>
      <c r="XL72" s="131"/>
      <c r="XM72" s="131"/>
      <c r="XN72" s="131"/>
      <c r="XO72" s="131"/>
      <c r="XP72" s="131"/>
      <c r="XQ72" s="131"/>
      <c r="XR72" s="131"/>
      <c r="XS72" s="131"/>
      <c r="XT72" s="131"/>
      <c r="XU72" s="131"/>
      <c r="XV72" s="131"/>
      <c r="XW72" s="131"/>
      <c r="XX72" s="131"/>
      <c r="XY72" s="131"/>
      <c r="XZ72" s="131"/>
      <c r="YA72" s="131"/>
      <c r="YB72" s="131"/>
      <c r="YC72" s="131"/>
      <c r="YD72" s="131"/>
      <c r="YE72" s="131"/>
      <c r="YF72" s="131"/>
      <c r="YG72" s="131"/>
      <c r="YH72" s="131"/>
      <c r="YI72" s="131"/>
      <c r="YJ72" s="131"/>
      <c r="YK72" s="131"/>
      <c r="YL72" s="131"/>
      <c r="YM72" s="131"/>
      <c r="YN72" s="131"/>
      <c r="YO72" s="131"/>
      <c r="YP72" s="131"/>
      <c r="YQ72" s="131"/>
      <c r="YR72" s="131"/>
      <c r="YS72" s="131"/>
      <c r="YT72" s="131"/>
      <c r="YU72" s="131"/>
      <c r="YV72" s="131"/>
      <c r="YW72" s="131"/>
      <c r="YX72" s="131"/>
      <c r="YY72" s="131"/>
      <c r="YZ72" s="131"/>
      <c r="ZA72" s="131"/>
      <c r="ZB72" s="131"/>
      <c r="ZC72" s="131"/>
      <c r="ZD72" s="131"/>
      <c r="ZE72" s="131"/>
      <c r="ZF72" s="131"/>
      <c r="ZG72" s="131"/>
      <c r="ZH72" s="131"/>
      <c r="ZI72" s="131"/>
      <c r="ZJ72" s="131"/>
      <c r="ZK72" s="131"/>
      <c r="ZL72" s="131"/>
      <c r="ZM72" s="131"/>
      <c r="ZN72" s="131"/>
      <c r="ZO72" s="131"/>
      <c r="ZP72" s="131"/>
      <c r="ZQ72" s="131"/>
      <c r="ZR72" s="131"/>
      <c r="ZS72" s="131"/>
      <c r="ZT72" s="131"/>
      <c r="ZU72" s="131"/>
      <c r="ZV72" s="131"/>
      <c r="ZW72" s="131"/>
      <c r="ZX72" s="131"/>
      <c r="ZY72" s="131"/>
      <c r="ZZ72" s="131"/>
      <c r="AAA72" s="131"/>
      <c r="AAB72" s="131"/>
      <c r="AAC72" s="131"/>
      <c r="AAD72" s="131"/>
      <c r="AAE72" s="131"/>
      <c r="AAF72" s="131"/>
      <c r="AAG72" s="131"/>
      <c r="AAH72" s="131"/>
      <c r="AAI72" s="131"/>
      <c r="AAJ72" s="131"/>
      <c r="AAK72" s="131"/>
      <c r="AAL72" s="131"/>
      <c r="AAM72" s="131"/>
      <c r="AAN72" s="131"/>
      <c r="AAO72" s="131"/>
      <c r="AAP72" s="131"/>
      <c r="AAQ72" s="131"/>
      <c r="AAR72" s="131"/>
      <c r="AAS72" s="131"/>
      <c r="AAT72" s="131"/>
      <c r="AAU72" s="131"/>
      <c r="AAV72" s="131"/>
      <c r="AAW72" s="131"/>
      <c r="AAX72" s="131"/>
      <c r="AAY72" s="131"/>
      <c r="AAZ72" s="131"/>
      <c r="ABA72" s="131"/>
      <c r="ABB72" s="131"/>
      <c r="ABC72" s="131"/>
      <c r="ABD72" s="131"/>
      <c r="ABE72" s="131"/>
      <c r="ABF72" s="131"/>
      <c r="ABG72" s="131"/>
      <c r="ABH72" s="131"/>
      <c r="ABI72" s="131"/>
      <c r="ABJ72" s="131"/>
      <c r="ABK72" s="131"/>
      <c r="ABL72" s="131"/>
      <c r="ABM72" s="131"/>
      <c r="ABN72" s="131"/>
      <c r="ABO72" s="131"/>
      <c r="ABP72" s="131"/>
      <c r="ABQ72" s="131"/>
      <c r="ABR72" s="131"/>
      <c r="ABS72" s="131"/>
      <c r="ABT72" s="131"/>
      <c r="ABU72" s="131"/>
      <c r="ABV72" s="131"/>
      <c r="ABW72" s="131"/>
      <c r="ABX72" s="131"/>
      <c r="ABY72" s="131"/>
      <c r="ABZ72" s="131"/>
      <c r="ACA72" s="131"/>
      <c r="ACB72" s="131"/>
      <c r="ACC72" s="131"/>
      <c r="ACD72" s="131"/>
      <c r="ACE72" s="131"/>
      <c r="ACF72" s="131"/>
      <c r="ACG72" s="131"/>
      <c r="ACH72" s="131"/>
      <c r="ACI72" s="131"/>
      <c r="ACJ72" s="131"/>
      <c r="ACK72" s="131"/>
      <c r="ACL72" s="131"/>
      <c r="ACM72" s="131"/>
      <c r="ACN72" s="131"/>
      <c r="ACO72" s="131"/>
      <c r="ACP72" s="131"/>
      <c r="ACQ72" s="131"/>
      <c r="ACR72" s="131"/>
      <c r="ACS72" s="131"/>
      <c r="ACT72" s="131"/>
      <c r="ACU72" s="131"/>
      <c r="ACV72" s="131"/>
      <c r="ACW72" s="131"/>
      <c r="ACX72" s="131"/>
      <c r="ACY72" s="131"/>
      <c r="ACZ72" s="131"/>
      <c r="ADA72" s="131"/>
      <c r="ADB72" s="131"/>
      <c r="ADC72" s="131"/>
      <c r="ADD72" s="131"/>
      <c r="ADE72" s="131"/>
      <c r="ADF72" s="131"/>
      <c r="ADG72" s="131"/>
      <c r="ADH72" s="131"/>
      <c r="ADI72" s="131"/>
      <c r="ADJ72" s="131"/>
      <c r="ADK72" s="131"/>
      <c r="ADL72" s="131"/>
      <c r="ADM72" s="131"/>
      <c r="ADN72" s="131"/>
      <c r="ADO72" s="131"/>
      <c r="ADP72" s="131"/>
      <c r="ADQ72" s="131"/>
      <c r="ADR72" s="131"/>
      <c r="ADS72" s="131"/>
      <c r="ADT72" s="131"/>
      <c r="ADU72" s="131"/>
      <c r="ADV72" s="131"/>
      <c r="ADW72" s="131"/>
      <c r="ADX72" s="131"/>
      <c r="ADY72" s="131"/>
      <c r="ADZ72" s="131"/>
      <c r="AEA72" s="131"/>
      <c r="AEB72" s="131"/>
      <c r="AEC72" s="131"/>
      <c r="AED72" s="131"/>
      <c r="AEE72" s="131"/>
      <c r="AEF72" s="131"/>
      <c r="AEG72" s="131"/>
      <c r="AEH72" s="131"/>
      <c r="AEI72" s="131"/>
      <c r="AEJ72" s="131"/>
      <c r="AEK72" s="131"/>
      <c r="AEL72" s="131"/>
      <c r="AEM72" s="131"/>
      <c r="AEN72" s="131"/>
      <c r="AEO72" s="131"/>
      <c r="AEP72" s="131"/>
      <c r="AEQ72" s="131"/>
      <c r="AER72" s="131"/>
      <c r="AES72" s="131"/>
      <c r="AET72" s="131"/>
      <c r="AEU72" s="131"/>
      <c r="AEV72" s="131"/>
      <c r="AEW72" s="131"/>
      <c r="AEX72" s="131"/>
      <c r="AEY72" s="131"/>
      <c r="AEZ72" s="131"/>
      <c r="AFA72" s="131"/>
      <c r="AFB72" s="131"/>
      <c r="AFC72" s="131"/>
      <c r="AFD72" s="131"/>
      <c r="AFE72" s="131"/>
      <c r="AFF72" s="131"/>
      <c r="AFG72" s="131"/>
      <c r="AFH72" s="131"/>
      <c r="AFI72" s="131"/>
      <c r="AFJ72" s="131"/>
      <c r="AFK72" s="131"/>
      <c r="AFL72" s="131"/>
      <c r="AFM72" s="131"/>
      <c r="AFN72" s="131"/>
      <c r="AFO72" s="131"/>
      <c r="AFP72" s="131"/>
      <c r="AFQ72" s="131"/>
      <c r="AFR72" s="131"/>
      <c r="AFS72" s="131"/>
      <c r="AFT72" s="131"/>
      <c r="AFU72" s="131"/>
      <c r="AFV72" s="131"/>
      <c r="AFW72" s="131"/>
      <c r="AFX72" s="131"/>
      <c r="AFY72" s="131"/>
      <c r="AFZ72" s="131"/>
      <c r="AGA72" s="131"/>
      <c r="AGB72" s="131"/>
      <c r="AGC72" s="131"/>
      <c r="AGD72" s="131"/>
      <c r="AGE72" s="131"/>
      <c r="AGF72" s="131"/>
      <c r="AGG72" s="131"/>
      <c r="AGH72" s="131"/>
      <c r="AGI72" s="131"/>
      <c r="AGJ72" s="131"/>
      <c r="AGK72" s="131"/>
      <c r="AGL72" s="131"/>
      <c r="AGM72" s="131"/>
      <c r="AGN72" s="131"/>
      <c r="AGO72" s="131"/>
      <c r="AGP72" s="131"/>
      <c r="AGQ72" s="131"/>
      <c r="AGR72" s="131"/>
      <c r="AGS72" s="131"/>
      <c r="AGT72" s="131"/>
      <c r="AGU72" s="131"/>
      <c r="AGV72" s="131"/>
      <c r="AGW72" s="131"/>
      <c r="AGX72" s="131"/>
      <c r="AGY72" s="131"/>
      <c r="AGZ72" s="131"/>
      <c r="AHA72" s="131"/>
      <c r="AHB72" s="131"/>
      <c r="AHC72" s="131"/>
      <c r="AHD72" s="131"/>
      <c r="AHE72" s="131"/>
      <c r="AHF72" s="131"/>
      <c r="AHG72" s="131"/>
      <c r="AHH72" s="131"/>
      <c r="AHI72" s="131"/>
      <c r="AHJ72" s="131"/>
      <c r="AHK72" s="131"/>
      <c r="AHL72" s="131"/>
      <c r="AHM72" s="131"/>
      <c r="AHN72" s="131"/>
      <c r="AHO72" s="131"/>
      <c r="AHP72" s="131"/>
      <c r="AHQ72" s="131"/>
      <c r="AHR72" s="131"/>
      <c r="AHS72" s="131"/>
      <c r="AHT72" s="131"/>
      <c r="AHU72" s="131"/>
      <c r="AHV72" s="131"/>
      <c r="AHW72" s="131"/>
      <c r="AHX72" s="131"/>
      <c r="AHY72" s="131"/>
      <c r="AHZ72" s="131"/>
      <c r="AIA72" s="131"/>
      <c r="AIB72" s="131"/>
      <c r="AIC72" s="131"/>
      <c r="AID72" s="131"/>
      <c r="AIE72" s="131"/>
      <c r="AIF72" s="131"/>
      <c r="AIG72" s="131"/>
      <c r="AIH72" s="131"/>
      <c r="AII72" s="131"/>
      <c r="AIJ72" s="131"/>
      <c r="AIK72" s="131"/>
      <c r="AIL72" s="131"/>
      <c r="AIM72" s="131"/>
      <c r="AIN72" s="131"/>
      <c r="AIO72" s="131"/>
      <c r="AIP72" s="131"/>
      <c r="AIQ72" s="131"/>
      <c r="AIR72" s="131"/>
      <c r="AIS72" s="131"/>
      <c r="AIT72" s="131"/>
      <c r="AIU72" s="131"/>
      <c r="AIV72" s="131"/>
      <c r="AIW72" s="131"/>
      <c r="AIX72" s="131"/>
      <c r="AIY72" s="131"/>
      <c r="AIZ72" s="131"/>
      <c r="AJA72" s="131"/>
      <c r="AJB72" s="131"/>
      <c r="AJC72" s="131"/>
      <c r="AJD72" s="131"/>
      <c r="AJE72" s="131"/>
      <c r="AJF72" s="131"/>
      <c r="AJG72" s="131"/>
      <c r="AJH72" s="131"/>
      <c r="AJI72" s="131"/>
      <c r="AJJ72" s="131"/>
      <c r="AJK72" s="131"/>
      <c r="AJL72" s="131"/>
      <c r="AJM72" s="131"/>
      <c r="AJN72" s="131"/>
      <c r="AJO72" s="131"/>
      <c r="AJP72" s="131"/>
      <c r="AJQ72" s="131"/>
      <c r="AJR72" s="131"/>
      <c r="AJS72" s="131"/>
      <c r="AJT72" s="131"/>
      <c r="AJU72" s="131"/>
      <c r="AJV72" s="131"/>
      <c r="AJW72" s="131"/>
      <c r="AJX72" s="131"/>
      <c r="AJY72" s="131"/>
      <c r="AJZ72" s="131"/>
      <c r="AKA72" s="131"/>
      <c r="AKB72" s="131"/>
      <c r="AKC72" s="131"/>
      <c r="AKD72" s="131"/>
      <c r="AKE72" s="131"/>
      <c r="AKF72" s="131"/>
      <c r="AKG72" s="131"/>
      <c r="AKH72" s="131"/>
      <c r="AKI72" s="131"/>
      <c r="AKJ72" s="131"/>
      <c r="AKK72" s="131"/>
      <c r="AKL72" s="131"/>
      <c r="AKM72" s="131"/>
      <c r="AKN72" s="131"/>
      <c r="AKO72" s="131"/>
      <c r="AKP72" s="131"/>
      <c r="AKQ72" s="131"/>
      <c r="AKR72" s="131"/>
      <c r="AKS72" s="131"/>
      <c r="AKT72" s="131"/>
      <c r="AKU72" s="131"/>
      <c r="AKV72" s="131"/>
      <c r="AKW72" s="131"/>
      <c r="AKX72" s="131"/>
      <c r="AKY72" s="131"/>
      <c r="AKZ72" s="131"/>
      <c r="ALA72" s="131"/>
      <c r="ALB72" s="131"/>
      <c r="ALC72" s="131"/>
      <c r="ALD72" s="131"/>
      <c r="ALE72" s="131"/>
      <c r="ALF72" s="131"/>
      <c r="ALG72" s="131"/>
      <c r="ALH72" s="131"/>
      <c r="ALI72" s="131"/>
      <c r="ALJ72" s="131"/>
      <c r="ALK72" s="131"/>
      <c r="ALL72" s="131"/>
      <c r="ALM72" s="131"/>
      <c r="ALN72" s="131"/>
      <c r="ALO72" s="131"/>
      <c r="ALP72" s="131"/>
      <c r="ALQ72" s="131"/>
      <c r="ALR72" s="131"/>
      <c r="ALS72" s="131"/>
      <c r="ALT72" s="131"/>
      <c r="ALU72" s="131"/>
      <c r="ALV72" s="131"/>
      <c r="ALW72" s="131"/>
      <c r="ALX72" s="131"/>
      <c r="ALY72" s="131"/>
      <c r="ALZ72" s="131"/>
      <c r="AMA72" s="131"/>
      <c r="AMB72" s="131"/>
      <c r="AMC72" s="131"/>
      <c r="AMD72" s="131"/>
      <c r="AME72" s="131"/>
      <c r="AMF72" s="131"/>
      <c r="AMG72" s="131"/>
      <c r="AMH72" s="131"/>
      <c r="AMI72" s="131"/>
      <c r="AMJ72" s="131"/>
      <c r="AMK72" s="131"/>
      <c r="AML72" s="131"/>
      <c r="AMM72" s="131"/>
      <c r="AMN72" s="131"/>
      <c r="AMO72" s="131"/>
      <c r="AMP72" s="131"/>
      <c r="AMQ72" s="131"/>
      <c r="AMR72" s="131"/>
      <c r="AMS72" s="131"/>
      <c r="AMT72" s="131"/>
      <c r="AMU72" s="131"/>
      <c r="AMV72" s="131"/>
      <c r="AMW72" s="131"/>
      <c r="AMX72" s="131"/>
      <c r="AMY72" s="131"/>
      <c r="AMZ72" s="131"/>
      <c r="ANA72" s="131"/>
      <c r="ANB72" s="131"/>
      <c r="ANC72" s="131"/>
      <c r="AND72" s="131"/>
      <c r="ANE72" s="131"/>
      <c r="ANF72" s="131"/>
      <c r="ANG72" s="131"/>
      <c r="ANH72" s="131"/>
      <c r="ANI72" s="131"/>
      <c r="ANJ72" s="131"/>
      <c r="ANK72" s="131"/>
      <c r="ANL72" s="131"/>
      <c r="ANM72" s="131"/>
      <c r="ANN72" s="131"/>
      <c r="ANO72" s="131"/>
      <c r="ANP72" s="131"/>
      <c r="ANQ72" s="131"/>
      <c r="ANR72" s="131"/>
      <c r="ANS72" s="131"/>
      <c r="ANT72" s="131"/>
      <c r="ANU72" s="131"/>
      <c r="ANV72" s="131"/>
      <c r="ANW72" s="131"/>
      <c r="ANX72" s="131"/>
      <c r="ANY72" s="131"/>
      <c r="ANZ72" s="131"/>
      <c r="AOA72" s="131"/>
      <c r="AOB72" s="131"/>
      <c r="AOC72" s="131"/>
      <c r="AOD72" s="131"/>
      <c r="AOE72" s="131"/>
      <c r="AOF72" s="131"/>
      <c r="AOG72" s="131"/>
      <c r="AOH72" s="131"/>
      <c r="AOI72" s="131"/>
      <c r="AOJ72" s="131"/>
      <c r="AOK72" s="131"/>
      <c r="AOL72" s="131"/>
      <c r="AOM72" s="131"/>
      <c r="AON72" s="131"/>
      <c r="AOO72" s="131"/>
      <c r="AOP72" s="131"/>
      <c r="AOQ72" s="131"/>
      <c r="AOR72" s="131"/>
      <c r="AOS72" s="131"/>
      <c r="AOT72" s="131"/>
      <c r="AOU72" s="131"/>
      <c r="AOV72" s="131"/>
      <c r="AOW72" s="131"/>
      <c r="AOX72" s="131"/>
      <c r="AOY72" s="131"/>
      <c r="AOZ72" s="131"/>
      <c r="APA72" s="131"/>
      <c r="APB72" s="131"/>
      <c r="APC72" s="131"/>
      <c r="APD72" s="131"/>
      <c r="APE72" s="131"/>
      <c r="APF72" s="131"/>
      <c r="APG72" s="131"/>
      <c r="APH72" s="131"/>
      <c r="API72" s="131"/>
      <c r="APJ72" s="131"/>
      <c r="APK72" s="131"/>
      <c r="APL72" s="131"/>
      <c r="APM72" s="131"/>
      <c r="APN72" s="131"/>
      <c r="APO72" s="131"/>
      <c r="APP72" s="131"/>
      <c r="APQ72" s="131"/>
      <c r="APR72" s="131"/>
      <c r="APS72" s="131"/>
      <c r="APT72" s="131"/>
      <c r="APU72" s="131"/>
      <c r="APV72" s="131"/>
      <c r="APW72" s="131"/>
      <c r="APX72" s="131"/>
      <c r="APY72" s="131"/>
      <c r="APZ72" s="131"/>
      <c r="AQA72" s="131"/>
      <c r="AQB72" s="131"/>
      <c r="AQC72" s="131"/>
      <c r="AQD72" s="131"/>
      <c r="AQE72" s="131"/>
      <c r="AQF72" s="131"/>
      <c r="AQG72" s="131"/>
      <c r="AQH72" s="131"/>
      <c r="AQI72" s="131"/>
      <c r="AQJ72" s="131"/>
      <c r="AQK72" s="131"/>
      <c r="AQL72" s="131"/>
      <c r="AQM72" s="131"/>
      <c r="AQN72" s="131"/>
      <c r="AQO72" s="131"/>
      <c r="AQP72" s="131"/>
      <c r="AQQ72" s="131"/>
      <c r="AQR72" s="131"/>
      <c r="AQS72" s="131"/>
      <c r="AQT72" s="131"/>
      <c r="AQU72" s="131"/>
      <c r="AQV72" s="131"/>
      <c r="AQW72" s="131"/>
      <c r="AQX72" s="131"/>
      <c r="AQY72" s="131"/>
      <c r="AQZ72" s="131"/>
      <c r="ARA72" s="131"/>
      <c r="ARB72" s="131"/>
      <c r="ARC72" s="131"/>
      <c r="ARD72" s="131"/>
      <c r="ARE72" s="131"/>
      <c r="ARF72" s="131"/>
      <c r="ARG72" s="131"/>
      <c r="ARH72" s="131"/>
      <c r="ARI72" s="131"/>
      <c r="ARJ72" s="131"/>
      <c r="ARK72" s="131"/>
      <c r="ARL72" s="131"/>
      <c r="ARM72" s="131"/>
      <c r="ARN72" s="131"/>
      <c r="ARO72" s="131"/>
      <c r="ARP72" s="131"/>
      <c r="ARQ72" s="131"/>
      <c r="ARR72" s="131"/>
      <c r="ARS72" s="131"/>
      <c r="ART72" s="131"/>
      <c r="ARU72" s="131"/>
      <c r="ARV72" s="131"/>
      <c r="ARW72" s="131"/>
      <c r="ARX72" s="131"/>
      <c r="ARY72" s="131"/>
      <c r="ARZ72" s="131"/>
      <c r="ASA72" s="131"/>
      <c r="ASB72" s="131"/>
      <c r="ASC72" s="131"/>
      <c r="ASD72" s="131"/>
      <c r="ASE72" s="131"/>
      <c r="ASF72" s="131"/>
      <c r="ASG72" s="131"/>
      <c r="ASH72" s="131"/>
      <c r="ASI72" s="131"/>
      <c r="ASJ72" s="131"/>
      <c r="ASK72" s="131"/>
      <c r="ASL72" s="131"/>
      <c r="ASM72" s="131"/>
      <c r="ASN72" s="131"/>
      <c r="ASO72" s="131"/>
      <c r="ASP72" s="131"/>
      <c r="ASQ72" s="131"/>
      <c r="ASR72" s="131"/>
      <c r="ASS72" s="131"/>
      <c r="AST72" s="131"/>
      <c r="ASU72" s="131"/>
      <c r="ASV72" s="131"/>
      <c r="ASW72" s="131"/>
      <c r="ASX72" s="131"/>
      <c r="ASY72" s="131"/>
      <c r="ASZ72" s="131"/>
      <c r="ATA72" s="131"/>
      <c r="ATB72" s="131"/>
      <c r="ATC72" s="131"/>
      <c r="ATD72" s="131"/>
      <c r="ATE72" s="131"/>
      <c r="ATF72" s="131"/>
      <c r="ATG72" s="131"/>
      <c r="ATH72" s="131"/>
      <c r="ATI72" s="131"/>
      <c r="ATJ72" s="131"/>
      <c r="ATK72" s="131"/>
      <c r="ATL72" s="131"/>
      <c r="ATM72" s="131"/>
      <c r="ATN72" s="131"/>
      <c r="ATO72" s="131"/>
      <c r="ATP72" s="131"/>
      <c r="ATQ72" s="131"/>
      <c r="ATR72" s="131"/>
      <c r="ATS72" s="131"/>
      <c r="ATT72" s="131"/>
      <c r="ATU72" s="131"/>
      <c r="ATV72" s="131"/>
      <c r="ATW72" s="131"/>
      <c r="ATX72" s="131"/>
      <c r="ATY72" s="131"/>
      <c r="ATZ72" s="131"/>
      <c r="AUA72" s="131"/>
      <c r="AUB72" s="131"/>
      <c r="AUC72" s="131"/>
      <c r="AUD72" s="131"/>
      <c r="AUE72" s="131"/>
      <c r="AUF72" s="131"/>
      <c r="AUG72" s="131"/>
      <c r="AUH72" s="131"/>
      <c r="AUI72" s="131"/>
      <c r="AUJ72" s="131"/>
      <c r="AUK72" s="131"/>
      <c r="AUL72" s="131"/>
      <c r="AUM72" s="131"/>
      <c r="AUN72" s="131"/>
      <c r="AUO72" s="131"/>
      <c r="AUP72" s="131"/>
      <c r="AUQ72" s="131"/>
      <c r="AUR72" s="131"/>
      <c r="AUS72" s="131"/>
      <c r="AUT72" s="131"/>
      <c r="AUU72" s="131"/>
      <c r="AUV72" s="131"/>
      <c r="AUW72" s="131"/>
      <c r="AUX72" s="131"/>
      <c r="AUY72" s="131"/>
      <c r="AUZ72" s="131"/>
      <c r="AVA72" s="131"/>
      <c r="AVB72" s="131"/>
      <c r="AVC72" s="131"/>
      <c r="AVD72" s="131"/>
      <c r="AVE72" s="131"/>
      <c r="AVF72" s="131"/>
      <c r="AVG72" s="131"/>
      <c r="AVH72" s="131"/>
      <c r="AVI72" s="131"/>
      <c r="AVJ72" s="131"/>
      <c r="AVK72" s="131"/>
      <c r="AVL72" s="131"/>
      <c r="AVM72" s="131"/>
      <c r="AVN72" s="131"/>
      <c r="AVO72" s="131"/>
      <c r="AVP72" s="131"/>
      <c r="AVQ72" s="131"/>
      <c r="AVR72" s="131"/>
      <c r="AVS72" s="131"/>
      <c r="AVT72" s="131"/>
      <c r="AVU72" s="131"/>
      <c r="AVV72" s="131"/>
      <c r="AVW72" s="131"/>
      <c r="AVX72" s="131"/>
      <c r="AVY72" s="131"/>
      <c r="AVZ72" s="131"/>
      <c r="AWA72" s="131"/>
      <c r="AWB72" s="131"/>
      <c r="AWC72" s="131"/>
      <c r="AWD72" s="131"/>
      <c r="AWE72" s="131"/>
      <c r="AWF72" s="131"/>
      <c r="AWG72" s="131"/>
      <c r="AWH72" s="131"/>
      <c r="AWI72" s="131"/>
      <c r="AWJ72" s="131"/>
      <c r="AWK72" s="131"/>
      <c r="AWL72" s="131"/>
      <c r="AWM72" s="131"/>
      <c r="AWN72" s="131"/>
      <c r="AWO72" s="131"/>
      <c r="AWP72" s="131"/>
      <c r="AWQ72" s="131"/>
      <c r="AWR72" s="131"/>
      <c r="AWS72" s="131"/>
      <c r="AWT72" s="131"/>
      <c r="AWU72" s="131"/>
      <c r="AWV72" s="131"/>
      <c r="AWW72" s="131"/>
      <c r="AWX72" s="131"/>
      <c r="AWY72" s="131"/>
      <c r="AWZ72" s="131"/>
      <c r="AXA72" s="131"/>
      <c r="AXB72" s="131"/>
      <c r="AXC72" s="131"/>
      <c r="AXD72" s="131"/>
      <c r="AXE72" s="131"/>
      <c r="AXF72" s="131"/>
      <c r="AXG72" s="131"/>
      <c r="AXH72" s="131"/>
      <c r="AXI72" s="131"/>
      <c r="AXJ72" s="131"/>
      <c r="AXK72" s="131"/>
      <c r="AXL72" s="131"/>
      <c r="AXM72" s="131"/>
      <c r="AXN72" s="131"/>
      <c r="AXO72" s="131"/>
      <c r="AXP72" s="131"/>
      <c r="AXQ72" s="131"/>
      <c r="AXR72" s="131"/>
      <c r="AXS72" s="131"/>
      <c r="AXT72" s="131"/>
      <c r="AXU72" s="131"/>
      <c r="AXV72" s="131"/>
      <c r="AXW72" s="131"/>
      <c r="AXX72" s="131"/>
      <c r="AXY72" s="131"/>
      <c r="AXZ72" s="131"/>
      <c r="AYA72" s="131"/>
      <c r="AYB72" s="131"/>
      <c r="AYC72" s="131"/>
      <c r="AYD72" s="131"/>
      <c r="AYE72" s="131"/>
      <c r="AYF72" s="131"/>
      <c r="AYG72" s="131"/>
      <c r="AYH72" s="131"/>
      <c r="AYI72" s="131"/>
      <c r="AYJ72" s="131"/>
      <c r="AYK72" s="131"/>
      <c r="AYL72" s="131"/>
      <c r="AYM72" s="131"/>
      <c r="AYN72" s="131"/>
      <c r="AYO72" s="131"/>
      <c r="AYP72" s="131"/>
      <c r="AYQ72" s="131"/>
      <c r="AYR72" s="131"/>
      <c r="AYS72" s="131"/>
      <c r="AYT72" s="131"/>
      <c r="AYU72" s="131"/>
      <c r="AYV72" s="131"/>
      <c r="AYW72" s="131"/>
      <c r="AYX72" s="131"/>
      <c r="AYY72" s="131"/>
      <c r="AYZ72" s="131"/>
      <c r="AZA72" s="131"/>
      <c r="AZB72" s="131"/>
      <c r="AZC72" s="131"/>
      <c r="AZD72" s="131"/>
      <c r="AZE72" s="131"/>
      <c r="AZF72" s="131"/>
      <c r="AZG72" s="131"/>
      <c r="AZH72" s="131"/>
      <c r="AZI72" s="131"/>
      <c r="AZJ72" s="131"/>
      <c r="AZK72" s="131"/>
      <c r="AZL72" s="131"/>
      <c r="AZM72" s="131"/>
      <c r="AZN72" s="131"/>
      <c r="AZO72" s="131"/>
      <c r="AZP72" s="131"/>
      <c r="AZQ72" s="131"/>
      <c r="AZR72" s="131"/>
      <c r="AZS72" s="131"/>
      <c r="AZT72" s="131"/>
      <c r="AZU72" s="131"/>
      <c r="AZV72" s="131"/>
      <c r="AZW72" s="131"/>
      <c r="AZX72" s="131"/>
      <c r="AZY72" s="131"/>
      <c r="AZZ72" s="131"/>
      <c r="BAA72" s="131"/>
      <c r="BAB72" s="131"/>
      <c r="BAC72" s="131"/>
      <c r="BAD72" s="131"/>
      <c r="BAE72" s="131"/>
      <c r="BAF72" s="131"/>
      <c r="BAG72" s="131"/>
      <c r="BAH72" s="131"/>
      <c r="BAI72" s="131"/>
      <c r="BAJ72" s="131"/>
      <c r="BAK72" s="131"/>
      <c r="BAL72" s="131"/>
      <c r="BAM72" s="131"/>
      <c r="BAN72" s="131"/>
      <c r="BAO72" s="131"/>
      <c r="BAP72" s="131"/>
      <c r="BAQ72" s="131"/>
      <c r="BAR72" s="131"/>
      <c r="BAS72" s="131"/>
      <c r="BAT72" s="131"/>
      <c r="BAU72" s="131"/>
      <c r="BAV72" s="131"/>
      <c r="BAW72" s="131"/>
      <c r="BAX72" s="131"/>
      <c r="BAY72" s="131"/>
      <c r="BAZ72" s="131"/>
      <c r="BBA72" s="131"/>
      <c r="BBB72" s="131"/>
      <c r="BBC72" s="131"/>
      <c r="BBD72" s="131"/>
      <c r="BBE72" s="131"/>
      <c r="BBF72" s="131"/>
      <c r="BBG72" s="131"/>
      <c r="BBH72" s="131"/>
      <c r="BBI72" s="131"/>
      <c r="BBJ72" s="131"/>
      <c r="BBK72" s="131"/>
      <c r="BBL72" s="131"/>
      <c r="BBM72" s="131"/>
      <c r="BBN72" s="131"/>
      <c r="BBO72" s="131"/>
      <c r="BBP72" s="131"/>
      <c r="BBQ72" s="131"/>
      <c r="BBR72" s="131"/>
      <c r="BBS72" s="131"/>
      <c r="BBT72" s="131"/>
      <c r="BBU72" s="131"/>
      <c r="BBV72" s="131"/>
      <c r="BBW72" s="131"/>
      <c r="BBX72" s="131"/>
      <c r="BBY72" s="131"/>
      <c r="BBZ72" s="131"/>
      <c r="BCA72" s="131"/>
      <c r="BCB72" s="131"/>
      <c r="BCC72" s="131"/>
      <c r="BCD72" s="131"/>
      <c r="BCE72" s="131"/>
      <c r="BCF72" s="131"/>
      <c r="BCG72" s="131"/>
      <c r="BCH72" s="131"/>
      <c r="BCI72" s="131"/>
      <c r="BCJ72" s="131"/>
      <c r="BCK72" s="131"/>
      <c r="BCL72" s="131"/>
      <c r="BCM72" s="131"/>
      <c r="BCN72" s="131"/>
      <c r="BCO72" s="131"/>
      <c r="BCP72" s="131"/>
      <c r="BCQ72" s="131"/>
      <c r="BCR72" s="131"/>
      <c r="BCS72" s="131"/>
      <c r="BCT72" s="131"/>
      <c r="BCU72" s="131"/>
      <c r="BCV72" s="131"/>
      <c r="BCW72" s="131"/>
      <c r="BCX72" s="131"/>
      <c r="BCY72" s="131"/>
      <c r="BCZ72" s="131"/>
      <c r="BDA72" s="131"/>
      <c r="BDB72" s="131"/>
      <c r="BDC72" s="131"/>
      <c r="BDD72" s="131"/>
      <c r="BDE72" s="131"/>
      <c r="BDF72" s="131"/>
      <c r="BDG72" s="131"/>
      <c r="BDH72" s="131"/>
      <c r="BDI72" s="131"/>
      <c r="BDJ72" s="131"/>
      <c r="BDK72" s="131"/>
      <c r="BDL72" s="131"/>
      <c r="BDM72" s="131"/>
      <c r="BDN72" s="131"/>
      <c r="BDO72" s="131"/>
      <c r="BDP72" s="131"/>
      <c r="BDQ72" s="131"/>
      <c r="BDR72" s="131"/>
      <c r="BDS72" s="131"/>
      <c r="BDT72" s="131"/>
      <c r="BDU72" s="131"/>
      <c r="BDV72" s="131"/>
      <c r="BDW72" s="131"/>
      <c r="BDX72" s="131"/>
      <c r="BDY72" s="131"/>
      <c r="BDZ72" s="131"/>
      <c r="BEA72" s="131"/>
      <c r="BEB72" s="131"/>
      <c r="BEC72" s="131"/>
      <c r="BED72" s="131"/>
      <c r="BEE72" s="131"/>
      <c r="BEF72" s="131"/>
      <c r="BEG72" s="131"/>
      <c r="BEH72" s="131"/>
      <c r="BEI72" s="131"/>
      <c r="BEJ72" s="131"/>
      <c r="BEK72" s="131"/>
      <c r="BEL72" s="131"/>
      <c r="BEM72" s="131"/>
      <c r="BEN72" s="131"/>
      <c r="BEO72" s="131"/>
      <c r="BEP72" s="131"/>
      <c r="BEQ72" s="131"/>
      <c r="BER72" s="131"/>
      <c r="BES72" s="131"/>
      <c r="BET72" s="131"/>
      <c r="BEU72" s="131"/>
      <c r="BEV72" s="131"/>
      <c r="BEW72" s="131"/>
      <c r="BEX72" s="131"/>
      <c r="BEY72" s="131"/>
      <c r="BEZ72" s="131"/>
      <c r="BFA72" s="131"/>
      <c r="BFB72" s="131"/>
      <c r="BFC72" s="131"/>
      <c r="BFD72" s="131"/>
      <c r="BFE72" s="131"/>
      <c r="BFF72" s="131"/>
      <c r="BFG72" s="131"/>
      <c r="BFH72" s="131"/>
      <c r="BFI72" s="131"/>
      <c r="BFJ72" s="131"/>
      <c r="BFK72" s="131"/>
      <c r="BFL72" s="131"/>
      <c r="BFM72" s="131"/>
      <c r="BFN72" s="131"/>
      <c r="BFO72" s="131"/>
      <c r="BFP72" s="131"/>
      <c r="BFQ72" s="131"/>
      <c r="BFR72" s="131"/>
      <c r="BFS72" s="131"/>
      <c r="BFT72" s="131"/>
      <c r="BFU72" s="131"/>
      <c r="BFV72" s="131"/>
      <c r="BFW72" s="131"/>
      <c r="BFX72" s="131"/>
      <c r="BFY72" s="131"/>
      <c r="BFZ72" s="131"/>
      <c r="BGA72" s="131"/>
      <c r="BGB72" s="131"/>
      <c r="BGC72" s="131"/>
      <c r="BGD72" s="131"/>
      <c r="BGE72" s="131"/>
      <c r="BGF72" s="131"/>
      <c r="BGG72" s="131"/>
      <c r="BGH72" s="131"/>
      <c r="BGI72" s="131"/>
      <c r="BGJ72" s="131"/>
      <c r="BGK72" s="131"/>
      <c r="BGL72" s="131"/>
      <c r="BGM72" s="131"/>
      <c r="BGN72" s="131"/>
      <c r="BGO72" s="131"/>
      <c r="BGP72" s="131"/>
      <c r="BGQ72" s="131"/>
      <c r="BGR72" s="131"/>
      <c r="BGS72" s="131"/>
      <c r="BGT72" s="131"/>
      <c r="BGU72" s="131"/>
      <c r="BGV72" s="131"/>
      <c r="BGW72" s="131"/>
      <c r="BGX72" s="131"/>
      <c r="BGY72" s="131"/>
      <c r="BGZ72" s="131"/>
      <c r="BHA72" s="131"/>
      <c r="BHB72" s="131"/>
      <c r="BHC72" s="131"/>
      <c r="BHD72" s="131"/>
      <c r="BHE72" s="131"/>
      <c r="BHF72" s="131"/>
      <c r="BHG72" s="131"/>
      <c r="BHH72" s="131"/>
      <c r="BHI72" s="131"/>
      <c r="BHJ72" s="131"/>
      <c r="BHK72" s="131"/>
      <c r="BHL72" s="131"/>
      <c r="BHM72" s="131"/>
      <c r="BHN72" s="131"/>
      <c r="BHO72" s="131"/>
      <c r="BHP72" s="131"/>
      <c r="BHQ72" s="131"/>
      <c r="BHR72" s="131"/>
      <c r="BHS72" s="131"/>
      <c r="BHT72" s="131"/>
      <c r="BHU72" s="131"/>
      <c r="BHV72" s="131"/>
      <c r="BHW72" s="131"/>
      <c r="BHX72" s="131"/>
      <c r="BHY72" s="131"/>
      <c r="BHZ72" s="131"/>
      <c r="BIA72" s="131"/>
      <c r="BIB72" s="131"/>
      <c r="BIC72" s="131"/>
      <c r="BID72" s="131"/>
      <c r="BIE72" s="131"/>
      <c r="BIF72" s="131"/>
      <c r="BIG72" s="131"/>
      <c r="BIH72" s="131"/>
      <c r="BII72" s="131"/>
      <c r="BIJ72" s="131"/>
      <c r="BIK72" s="131"/>
      <c r="BIL72" s="131"/>
      <c r="BIM72" s="131"/>
      <c r="BIN72" s="131"/>
      <c r="BIO72" s="131"/>
      <c r="BIP72" s="131"/>
      <c r="BIQ72" s="131"/>
      <c r="BIR72" s="131"/>
      <c r="BIS72" s="131"/>
      <c r="BIT72" s="131"/>
      <c r="BIU72" s="131"/>
      <c r="BIV72" s="131"/>
      <c r="BIW72" s="131"/>
      <c r="BIX72" s="131"/>
      <c r="BIY72" s="131"/>
      <c r="BIZ72" s="131"/>
      <c r="BJA72" s="131"/>
      <c r="BJB72" s="131"/>
      <c r="BJC72" s="131"/>
      <c r="BJD72" s="131"/>
      <c r="BJE72" s="131"/>
      <c r="BJF72" s="131"/>
      <c r="BJG72" s="131"/>
      <c r="BJH72" s="131"/>
      <c r="BJI72" s="131"/>
      <c r="BJJ72" s="131"/>
      <c r="BJK72" s="131"/>
      <c r="BJL72" s="131"/>
      <c r="BJM72" s="131"/>
      <c r="BJN72" s="131"/>
      <c r="BJO72" s="131"/>
      <c r="BJP72" s="131"/>
      <c r="BJQ72" s="131"/>
      <c r="BJR72" s="131"/>
      <c r="BJS72" s="131"/>
      <c r="BJT72" s="131"/>
      <c r="BJU72" s="131"/>
      <c r="BJV72" s="131"/>
      <c r="BJW72" s="131"/>
      <c r="BJX72" s="131"/>
      <c r="BJY72" s="131"/>
      <c r="BJZ72" s="131"/>
      <c r="BKA72" s="131"/>
      <c r="BKB72" s="131"/>
      <c r="BKC72" s="131"/>
      <c r="BKD72" s="131"/>
      <c r="BKE72" s="131"/>
      <c r="BKF72" s="131"/>
      <c r="BKG72" s="131"/>
      <c r="BKH72" s="131"/>
      <c r="BKI72" s="131"/>
      <c r="BKJ72" s="131"/>
      <c r="BKK72" s="131"/>
      <c r="BKL72" s="131"/>
      <c r="BKM72" s="131"/>
      <c r="BKN72" s="131"/>
      <c r="BKO72" s="131"/>
      <c r="BKP72" s="131"/>
      <c r="BKQ72" s="131"/>
      <c r="BKR72" s="131"/>
      <c r="BKS72" s="131"/>
      <c r="BKT72" s="131"/>
      <c r="BKU72" s="131"/>
      <c r="BKV72" s="131"/>
      <c r="BKW72" s="131"/>
      <c r="BKX72" s="131"/>
      <c r="BKY72" s="131"/>
      <c r="BKZ72" s="131"/>
      <c r="BLA72" s="131"/>
      <c r="BLB72" s="131"/>
      <c r="BLC72" s="131"/>
      <c r="BLD72" s="131"/>
      <c r="BLE72" s="131"/>
      <c r="BLF72" s="131"/>
      <c r="BLG72" s="131"/>
      <c r="BLH72" s="131"/>
      <c r="BLI72" s="131"/>
      <c r="BLJ72" s="131"/>
      <c r="BLK72" s="131"/>
      <c r="BLL72" s="131"/>
      <c r="BLM72" s="131"/>
      <c r="BLN72" s="131"/>
      <c r="BLO72" s="131"/>
      <c r="BLP72" s="131"/>
      <c r="BLQ72" s="131"/>
      <c r="BLR72" s="131"/>
      <c r="BLS72" s="131"/>
      <c r="BLT72" s="131"/>
      <c r="BLU72" s="131"/>
      <c r="BLV72" s="131"/>
      <c r="BLW72" s="131"/>
      <c r="BLX72" s="131"/>
      <c r="BLY72" s="131"/>
      <c r="BLZ72" s="131"/>
      <c r="BMA72" s="131"/>
      <c r="BMB72" s="131"/>
      <c r="BMC72" s="131"/>
      <c r="BMD72" s="131"/>
      <c r="BME72" s="131"/>
      <c r="BMF72" s="131"/>
      <c r="BMG72" s="131"/>
      <c r="BMH72" s="131"/>
      <c r="BMI72" s="131"/>
      <c r="BMJ72" s="131"/>
      <c r="BMK72" s="131"/>
      <c r="BML72" s="131"/>
      <c r="BMM72" s="131"/>
      <c r="BMN72" s="131"/>
      <c r="BMO72" s="131"/>
      <c r="BMP72" s="131"/>
      <c r="BMQ72" s="131"/>
      <c r="BMR72" s="131"/>
      <c r="BMS72" s="131"/>
      <c r="BMT72" s="131"/>
      <c r="BMU72" s="131"/>
      <c r="BMV72" s="131"/>
      <c r="BMW72" s="131"/>
      <c r="BMX72" s="131"/>
      <c r="BMY72" s="131"/>
      <c r="BMZ72" s="131"/>
      <c r="BNA72" s="131"/>
      <c r="BNB72" s="131"/>
      <c r="BNC72" s="131"/>
      <c r="BND72" s="131"/>
      <c r="BNE72" s="131"/>
      <c r="BNF72" s="131"/>
      <c r="BNG72" s="131"/>
      <c r="BNH72" s="131"/>
      <c r="BNI72" s="131"/>
      <c r="BNJ72" s="131"/>
      <c r="BNK72" s="131"/>
      <c r="BNL72" s="131"/>
      <c r="BNM72" s="131"/>
      <c r="BNN72" s="131"/>
      <c r="BNO72" s="131"/>
      <c r="BNP72" s="131"/>
      <c r="BNQ72" s="131"/>
      <c r="BNR72" s="131"/>
      <c r="BNS72" s="131"/>
      <c r="BNT72" s="131"/>
      <c r="BNU72" s="131"/>
      <c r="BNV72" s="131"/>
      <c r="BNW72" s="131"/>
      <c r="BNX72" s="131"/>
      <c r="BNY72" s="131"/>
      <c r="BNZ72" s="131"/>
      <c r="BOA72" s="131"/>
      <c r="BOB72" s="131"/>
      <c r="BOC72" s="131"/>
      <c r="BOD72" s="131"/>
      <c r="BOE72" s="131"/>
      <c r="BOF72" s="131"/>
      <c r="BOG72" s="131"/>
      <c r="BOH72" s="131"/>
      <c r="BOI72" s="131"/>
      <c r="BOJ72" s="131"/>
      <c r="BOK72" s="131"/>
      <c r="BOL72" s="131"/>
      <c r="BOM72" s="131"/>
      <c r="BON72" s="131"/>
      <c r="BOO72" s="131"/>
      <c r="BOP72" s="131"/>
      <c r="BOQ72" s="131"/>
      <c r="BOR72" s="131"/>
      <c r="BOS72" s="131"/>
      <c r="BOT72" s="131"/>
      <c r="BOU72" s="131"/>
      <c r="BOV72" s="131"/>
      <c r="BOW72" s="131"/>
      <c r="BOX72" s="131"/>
      <c r="BOY72" s="131"/>
      <c r="BOZ72" s="131"/>
      <c r="BPA72" s="131"/>
      <c r="BPB72" s="131"/>
      <c r="BPC72" s="131"/>
      <c r="BPD72" s="131"/>
      <c r="BPE72" s="131"/>
      <c r="BPF72" s="131"/>
      <c r="BPG72" s="131"/>
      <c r="BPH72" s="131"/>
      <c r="BPI72" s="131"/>
      <c r="BPJ72" s="131"/>
      <c r="BPK72" s="131"/>
      <c r="BPL72" s="131"/>
      <c r="BPM72" s="131"/>
      <c r="BPN72" s="131"/>
      <c r="BPO72" s="131"/>
      <c r="BPP72" s="131"/>
      <c r="BPQ72" s="131"/>
      <c r="BPR72" s="131"/>
      <c r="BPS72" s="131"/>
      <c r="BPT72" s="131"/>
      <c r="BPU72" s="131"/>
      <c r="BPV72" s="131"/>
      <c r="BPW72" s="131"/>
      <c r="BPX72" s="131"/>
      <c r="BPY72" s="131"/>
      <c r="BPZ72" s="131"/>
      <c r="BQA72" s="131"/>
      <c r="BQB72" s="131"/>
      <c r="BQC72" s="131"/>
      <c r="BQD72" s="131"/>
      <c r="BQE72" s="131"/>
      <c r="BQF72" s="131"/>
      <c r="BQG72" s="131"/>
      <c r="BQH72" s="131"/>
      <c r="BQI72" s="131"/>
      <c r="BQJ72" s="131"/>
      <c r="BQK72" s="131"/>
      <c r="BQL72" s="131"/>
      <c r="BQM72" s="131"/>
      <c r="BQN72" s="131"/>
      <c r="BQO72" s="131"/>
      <c r="BQP72" s="131"/>
      <c r="BQQ72" s="131"/>
      <c r="BQR72" s="131"/>
      <c r="BQS72" s="131"/>
      <c r="BQT72" s="131"/>
      <c r="BQU72" s="131"/>
      <c r="BQV72" s="131"/>
      <c r="BQW72" s="131"/>
      <c r="BQX72" s="131"/>
      <c r="BQY72" s="131"/>
      <c r="BQZ72" s="131"/>
      <c r="BRA72" s="131"/>
      <c r="BRB72" s="131"/>
      <c r="BRC72" s="131"/>
      <c r="BRD72" s="131"/>
      <c r="BRE72" s="131"/>
      <c r="BRF72" s="131"/>
      <c r="BRG72" s="131"/>
      <c r="BRH72" s="131"/>
      <c r="BRI72" s="131"/>
      <c r="BRJ72" s="131"/>
      <c r="BRK72" s="131"/>
      <c r="BRL72" s="131"/>
      <c r="BRM72" s="131"/>
      <c r="BRN72" s="131"/>
      <c r="BRO72" s="131"/>
      <c r="BRP72" s="131"/>
      <c r="BRQ72" s="131"/>
      <c r="BRR72" s="131"/>
      <c r="BRS72" s="131"/>
      <c r="BRT72" s="131"/>
      <c r="BRU72" s="131"/>
      <c r="BRV72" s="131"/>
      <c r="BRW72" s="131"/>
      <c r="BRX72" s="131"/>
      <c r="BRY72" s="131"/>
      <c r="BRZ72" s="131"/>
      <c r="BSA72" s="131"/>
      <c r="BSB72" s="131"/>
      <c r="BSC72" s="131"/>
      <c r="BSD72" s="131"/>
      <c r="BSE72" s="131"/>
      <c r="BSF72" s="131"/>
      <c r="BSG72" s="131"/>
      <c r="BSH72" s="131"/>
      <c r="BSI72" s="131"/>
      <c r="BSJ72" s="131"/>
      <c r="BSK72" s="131"/>
      <c r="BSL72" s="131"/>
      <c r="BSM72" s="131"/>
      <c r="BSN72" s="131"/>
      <c r="BSO72" s="131"/>
      <c r="BSP72" s="131"/>
      <c r="BSQ72" s="131"/>
      <c r="BSR72" s="131"/>
      <c r="BSS72" s="131"/>
      <c r="BST72" s="131"/>
      <c r="BSU72" s="131"/>
      <c r="BSV72" s="131"/>
      <c r="BSW72" s="131"/>
      <c r="BSX72" s="131"/>
      <c r="BSY72" s="131"/>
      <c r="BSZ72" s="131"/>
      <c r="BTA72" s="131"/>
      <c r="BTB72" s="131"/>
      <c r="BTC72" s="131"/>
      <c r="BTD72" s="131"/>
      <c r="BTE72" s="131"/>
      <c r="BTF72" s="131"/>
      <c r="BTG72" s="131"/>
      <c r="BTH72" s="131"/>
      <c r="BTI72" s="131"/>
      <c r="BTJ72" s="131"/>
      <c r="BTK72" s="131"/>
      <c r="BTL72" s="131"/>
      <c r="BTM72" s="131"/>
      <c r="BTN72" s="131"/>
      <c r="BTO72" s="131"/>
      <c r="BTP72" s="131"/>
      <c r="BTQ72" s="131"/>
      <c r="BTR72" s="131"/>
      <c r="BTS72" s="131"/>
      <c r="BTT72" s="131"/>
      <c r="BTU72" s="131"/>
      <c r="BTV72" s="131"/>
      <c r="BTW72" s="131"/>
      <c r="BTX72" s="131"/>
      <c r="BTY72" s="131"/>
      <c r="BTZ72" s="131"/>
      <c r="BUA72" s="131"/>
      <c r="BUB72" s="131"/>
      <c r="BUC72" s="131"/>
      <c r="BUD72" s="131"/>
      <c r="BUE72" s="131"/>
      <c r="BUF72" s="131"/>
      <c r="BUG72" s="131"/>
      <c r="BUH72" s="131"/>
      <c r="BUI72" s="131"/>
      <c r="BUJ72" s="131"/>
      <c r="BUK72" s="131"/>
      <c r="BUL72" s="131"/>
      <c r="BUM72" s="131"/>
      <c r="BUN72" s="131"/>
      <c r="BUO72" s="131"/>
      <c r="BUP72" s="131"/>
      <c r="BUQ72" s="131"/>
      <c r="BUR72" s="131"/>
      <c r="BUS72" s="131"/>
      <c r="BUT72" s="131"/>
      <c r="BUU72" s="131"/>
      <c r="BUV72" s="131"/>
      <c r="BUW72" s="131"/>
      <c r="BUX72" s="131"/>
      <c r="BUY72" s="131"/>
      <c r="BUZ72" s="131"/>
      <c r="BVA72" s="131"/>
      <c r="BVB72" s="131"/>
      <c r="BVC72" s="131"/>
      <c r="BVD72" s="131"/>
      <c r="BVE72" s="131"/>
      <c r="BVF72" s="131"/>
      <c r="BVG72" s="131"/>
      <c r="BVH72" s="131"/>
      <c r="BVI72" s="131"/>
      <c r="BVJ72" s="131"/>
      <c r="BVK72" s="131"/>
      <c r="BVL72" s="131"/>
      <c r="BVM72" s="131"/>
      <c r="BVN72" s="131"/>
      <c r="BVO72" s="131"/>
      <c r="BVP72" s="131"/>
      <c r="BVQ72" s="131"/>
      <c r="BVR72" s="131"/>
      <c r="BVS72" s="131"/>
      <c r="BVT72" s="131"/>
      <c r="BVU72" s="131"/>
      <c r="BVV72" s="131"/>
      <c r="BVW72" s="131"/>
      <c r="BVX72" s="131"/>
      <c r="BVY72" s="131"/>
      <c r="BVZ72" s="131"/>
      <c r="BWA72" s="131"/>
      <c r="BWB72" s="131"/>
      <c r="BWC72" s="131"/>
      <c r="BWD72" s="131"/>
      <c r="BWE72" s="131"/>
      <c r="BWF72" s="131"/>
      <c r="BWG72" s="131"/>
      <c r="BWH72" s="131"/>
      <c r="BWI72" s="131"/>
      <c r="BWJ72" s="131"/>
      <c r="BWK72" s="131"/>
      <c r="BWL72" s="131"/>
      <c r="BWM72" s="131"/>
      <c r="BWN72" s="131"/>
      <c r="BWO72" s="131"/>
      <c r="BWP72" s="131"/>
      <c r="BWQ72" s="131"/>
      <c r="BWR72" s="131"/>
      <c r="BWS72" s="131"/>
      <c r="BWT72" s="131"/>
      <c r="BWU72" s="131"/>
      <c r="BWV72" s="131"/>
      <c r="BWW72" s="131"/>
      <c r="BWX72" s="131"/>
      <c r="BWY72" s="131"/>
      <c r="BWZ72" s="131"/>
      <c r="BXA72" s="131"/>
      <c r="BXB72" s="131"/>
      <c r="BXC72" s="131"/>
      <c r="BXD72" s="131"/>
      <c r="BXE72" s="131"/>
      <c r="BXF72" s="131"/>
      <c r="BXG72" s="131"/>
      <c r="BXH72" s="131"/>
      <c r="BXI72" s="131"/>
      <c r="BXJ72" s="131"/>
      <c r="BXK72" s="131"/>
      <c r="BXL72" s="131"/>
      <c r="BXM72" s="131"/>
      <c r="BXN72" s="131"/>
      <c r="BXO72" s="131"/>
      <c r="BXP72" s="131"/>
      <c r="BXQ72" s="131"/>
      <c r="BXR72" s="131"/>
      <c r="BXS72" s="131"/>
      <c r="BXT72" s="131"/>
      <c r="BXU72" s="131"/>
      <c r="BXV72" s="131"/>
      <c r="BXW72" s="131"/>
      <c r="BXX72" s="131"/>
      <c r="BXY72" s="131"/>
      <c r="BXZ72" s="131"/>
      <c r="BYA72" s="131"/>
      <c r="BYB72" s="131"/>
      <c r="BYC72" s="131"/>
      <c r="BYD72" s="131"/>
      <c r="BYE72" s="131"/>
      <c r="BYF72" s="131"/>
      <c r="BYG72" s="131"/>
      <c r="BYH72" s="131"/>
      <c r="BYI72" s="131"/>
      <c r="BYJ72" s="131"/>
      <c r="BYK72" s="131"/>
      <c r="BYL72" s="131"/>
      <c r="BYM72" s="131"/>
      <c r="BYN72" s="131"/>
      <c r="BYO72" s="131"/>
      <c r="BYP72" s="131"/>
      <c r="BYQ72" s="131"/>
      <c r="BYR72" s="131"/>
      <c r="BYS72" s="131"/>
      <c r="BYT72" s="131"/>
      <c r="BYU72" s="131"/>
      <c r="BYV72" s="131"/>
      <c r="BYW72" s="131"/>
      <c r="BYX72" s="131"/>
      <c r="BYY72" s="131"/>
      <c r="BYZ72" s="131"/>
      <c r="BZA72" s="131"/>
      <c r="BZB72" s="131"/>
      <c r="BZC72" s="131"/>
      <c r="BZD72" s="131"/>
      <c r="BZE72" s="131"/>
      <c r="BZF72" s="131"/>
      <c r="BZG72" s="131"/>
      <c r="BZH72" s="131"/>
      <c r="BZI72" s="131"/>
      <c r="BZJ72" s="131"/>
      <c r="BZK72" s="131"/>
      <c r="BZL72" s="131"/>
      <c r="BZM72" s="131"/>
      <c r="BZN72" s="131"/>
      <c r="BZO72" s="131"/>
      <c r="BZP72" s="131"/>
      <c r="BZQ72" s="131"/>
      <c r="BZR72" s="131"/>
      <c r="BZS72" s="131"/>
      <c r="BZT72" s="131"/>
      <c r="BZU72" s="131"/>
      <c r="BZV72" s="131"/>
      <c r="BZW72" s="131"/>
      <c r="BZX72" s="131"/>
      <c r="BZY72" s="131"/>
      <c r="BZZ72" s="131"/>
      <c r="CAA72" s="131"/>
      <c r="CAB72" s="131"/>
      <c r="CAC72" s="131"/>
      <c r="CAD72" s="131"/>
      <c r="CAE72" s="131"/>
      <c r="CAF72" s="131"/>
      <c r="CAG72" s="131"/>
      <c r="CAH72" s="131"/>
      <c r="CAI72" s="131"/>
      <c r="CAJ72" s="131"/>
      <c r="CAK72" s="131"/>
      <c r="CAL72" s="131"/>
      <c r="CAM72" s="131"/>
      <c r="CAN72" s="131"/>
      <c r="CAO72" s="131"/>
      <c r="CAP72" s="131"/>
      <c r="CAQ72" s="131"/>
      <c r="CAR72" s="131"/>
      <c r="CAS72" s="131"/>
      <c r="CAT72" s="131"/>
      <c r="CAU72" s="131"/>
      <c r="CAV72" s="131"/>
      <c r="CAW72" s="131"/>
      <c r="CAX72" s="131"/>
      <c r="CAY72" s="131"/>
      <c r="CAZ72" s="131"/>
      <c r="CBA72" s="131"/>
      <c r="CBB72" s="131"/>
      <c r="CBC72" s="131"/>
      <c r="CBD72" s="131"/>
      <c r="CBE72" s="131"/>
      <c r="CBF72" s="131"/>
      <c r="CBG72" s="131"/>
      <c r="CBH72" s="131"/>
      <c r="CBI72" s="131"/>
      <c r="CBJ72" s="131"/>
      <c r="CBK72" s="131"/>
      <c r="CBL72" s="131"/>
      <c r="CBM72" s="131"/>
      <c r="CBN72" s="131"/>
      <c r="CBO72" s="131"/>
      <c r="CBP72" s="131"/>
      <c r="CBQ72" s="131"/>
      <c r="CBR72" s="131"/>
      <c r="CBS72" s="131"/>
      <c r="CBT72" s="131"/>
      <c r="CBU72" s="131"/>
      <c r="CBV72" s="131"/>
      <c r="CBW72" s="131"/>
      <c r="CBX72" s="131"/>
      <c r="CBY72" s="131"/>
      <c r="CBZ72" s="131"/>
      <c r="CCA72" s="131"/>
      <c r="CCB72" s="131"/>
      <c r="CCC72" s="131"/>
      <c r="CCD72" s="131"/>
      <c r="CCE72" s="131"/>
      <c r="CCF72" s="131"/>
      <c r="CCG72" s="131"/>
      <c r="CCH72" s="131"/>
      <c r="CCI72" s="131"/>
      <c r="CCJ72" s="131"/>
      <c r="CCK72" s="131"/>
      <c r="CCL72" s="131"/>
      <c r="CCM72" s="131"/>
      <c r="CCN72" s="131"/>
      <c r="CCO72" s="131"/>
      <c r="CCP72" s="131"/>
      <c r="CCQ72" s="131"/>
      <c r="CCR72" s="131"/>
      <c r="CCS72" s="131"/>
      <c r="CCT72" s="131"/>
      <c r="CCU72" s="131"/>
      <c r="CCV72" s="131"/>
      <c r="CCW72" s="131"/>
      <c r="CCX72" s="131"/>
      <c r="CCY72" s="131"/>
      <c r="CCZ72" s="131"/>
      <c r="CDA72" s="131"/>
      <c r="CDB72" s="131"/>
      <c r="CDC72" s="131"/>
      <c r="CDD72" s="131"/>
      <c r="CDE72" s="131"/>
      <c r="CDF72" s="131"/>
      <c r="CDG72" s="131"/>
      <c r="CDH72" s="131"/>
      <c r="CDI72" s="131"/>
      <c r="CDJ72" s="131"/>
      <c r="CDK72" s="131"/>
      <c r="CDL72" s="131"/>
      <c r="CDM72" s="131"/>
      <c r="CDN72" s="131"/>
      <c r="CDO72" s="131"/>
      <c r="CDP72" s="131"/>
      <c r="CDQ72" s="131"/>
      <c r="CDR72" s="131"/>
      <c r="CDS72" s="131"/>
      <c r="CDT72" s="131"/>
      <c r="CDU72" s="131"/>
      <c r="CDV72" s="131"/>
      <c r="CDW72" s="131"/>
      <c r="CDX72" s="131"/>
      <c r="CDY72" s="131"/>
      <c r="CDZ72" s="131"/>
      <c r="CEA72" s="131"/>
      <c r="CEB72" s="131"/>
      <c r="CEC72" s="131"/>
      <c r="CED72" s="131"/>
      <c r="CEE72" s="131"/>
      <c r="CEF72" s="131"/>
      <c r="CEG72" s="131"/>
      <c r="CEH72" s="131"/>
      <c r="CEI72" s="131"/>
      <c r="CEJ72" s="131"/>
      <c r="CEK72" s="131"/>
      <c r="CEL72" s="131"/>
      <c r="CEM72" s="131"/>
      <c r="CEN72" s="131"/>
      <c r="CEO72" s="131"/>
      <c r="CEP72" s="131"/>
      <c r="CEQ72" s="131"/>
      <c r="CER72" s="131"/>
      <c r="CES72" s="131"/>
      <c r="CET72" s="131"/>
      <c r="CEU72" s="131"/>
      <c r="CEV72" s="131"/>
      <c r="CEW72" s="131"/>
      <c r="CEX72" s="131"/>
      <c r="CEY72" s="131"/>
      <c r="CEZ72" s="131"/>
      <c r="CFA72" s="131"/>
      <c r="CFB72" s="131"/>
      <c r="CFC72" s="131"/>
      <c r="CFD72" s="131"/>
      <c r="CFE72" s="131"/>
      <c r="CFF72" s="131"/>
      <c r="CFG72" s="131"/>
      <c r="CFH72" s="131"/>
      <c r="CFI72" s="131"/>
      <c r="CFJ72" s="131"/>
      <c r="CFK72" s="131"/>
      <c r="CFL72" s="131"/>
      <c r="CFM72" s="131"/>
      <c r="CFN72" s="131"/>
      <c r="CFO72" s="131"/>
      <c r="CFP72" s="131"/>
      <c r="CFQ72" s="131"/>
      <c r="CFR72" s="131"/>
      <c r="CFS72" s="131"/>
      <c r="CFT72" s="131"/>
      <c r="CFU72" s="131"/>
      <c r="CFV72" s="131"/>
      <c r="CFW72" s="131"/>
      <c r="CFX72" s="131"/>
      <c r="CFY72" s="131"/>
      <c r="CFZ72" s="131"/>
      <c r="CGA72" s="131"/>
      <c r="CGB72" s="131"/>
      <c r="CGC72" s="131"/>
      <c r="CGD72" s="131"/>
      <c r="CGE72" s="131"/>
      <c r="CGF72" s="131"/>
      <c r="CGG72" s="131"/>
      <c r="CGH72" s="131"/>
      <c r="CGI72" s="131"/>
      <c r="CGJ72" s="131"/>
      <c r="CGK72" s="131"/>
      <c r="CGL72" s="131"/>
      <c r="CGM72" s="131"/>
      <c r="CGN72" s="131"/>
      <c r="CGO72" s="131"/>
      <c r="CGP72" s="131"/>
      <c r="CGQ72" s="131"/>
      <c r="CGR72" s="131"/>
      <c r="CGS72" s="131"/>
      <c r="CGT72" s="131"/>
      <c r="CGU72" s="131"/>
      <c r="CGV72" s="131"/>
      <c r="CGW72" s="131"/>
      <c r="CGX72" s="131"/>
      <c r="CGY72" s="131"/>
      <c r="CGZ72" s="131"/>
      <c r="CHA72" s="131"/>
      <c r="CHB72" s="131"/>
      <c r="CHC72" s="131"/>
      <c r="CHD72" s="131"/>
      <c r="CHE72" s="131"/>
      <c r="CHF72" s="131"/>
      <c r="CHG72" s="131"/>
      <c r="CHH72" s="131"/>
      <c r="CHI72" s="131"/>
      <c r="CHJ72" s="131"/>
      <c r="CHK72" s="131"/>
      <c r="CHL72" s="131"/>
      <c r="CHM72" s="131"/>
      <c r="CHN72" s="131"/>
      <c r="CHO72" s="131"/>
      <c r="CHP72" s="131"/>
      <c r="CHQ72" s="131"/>
      <c r="CHR72" s="131"/>
      <c r="CHS72" s="131"/>
      <c r="CHT72" s="131"/>
      <c r="CHU72" s="131"/>
      <c r="CHV72" s="131"/>
      <c r="CHW72" s="131"/>
      <c r="CHX72" s="131"/>
      <c r="CHY72" s="131"/>
      <c r="CHZ72" s="131"/>
      <c r="CIA72" s="131"/>
      <c r="CIB72" s="131"/>
      <c r="CIC72" s="131"/>
      <c r="CID72" s="131"/>
      <c r="CIE72" s="131"/>
      <c r="CIF72" s="131"/>
      <c r="CIG72" s="131"/>
      <c r="CIH72" s="131"/>
      <c r="CII72" s="131"/>
      <c r="CIJ72" s="131"/>
      <c r="CIK72" s="131"/>
      <c r="CIL72" s="131"/>
      <c r="CIM72" s="131"/>
      <c r="CIN72" s="131"/>
      <c r="CIO72" s="131"/>
      <c r="CIP72" s="131"/>
      <c r="CIQ72" s="131"/>
      <c r="CIR72" s="131"/>
      <c r="CIS72" s="131"/>
      <c r="CIT72" s="131"/>
      <c r="CIU72" s="131"/>
      <c r="CIV72" s="131"/>
      <c r="CIW72" s="131"/>
      <c r="CIX72" s="131"/>
      <c r="CIY72" s="131"/>
      <c r="CIZ72" s="131"/>
      <c r="CJA72" s="131"/>
      <c r="CJB72" s="131"/>
      <c r="CJC72" s="131"/>
      <c r="CJD72" s="131"/>
      <c r="CJE72" s="131"/>
      <c r="CJF72" s="131"/>
      <c r="CJG72" s="131"/>
      <c r="CJH72" s="131"/>
      <c r="CJI72" s="131"/>
      <c r="CJJ72" s="131"/>
      <c r="CJK72" s="131"/>
      <c r="CJL72" s="131"/>
      <c r="CJM72" s="131"/>
      <c r="CJN72" s="131"/>
      <c r="CJO72" s="131"/>
      <c r="CJP72" s="131"/>
      <c r="CJQ72" s="131"/>
      <c r="CJR72" s="131"/>
      <c r="CJS72" s="131"/>
      <c r="CJT72" s="131"/>
      <c r="CJU72" s="131"/>
      <c r="CJV72" s="131"/>
      <c r="CJW72" s="131"/>
      <c r="CJX72" s="131"/>
      <c r="CJY72" s="131"/>
      <c r="CJZ72" s="131"/>
      <c r="CKA72" s="131"/>
      <c r="CKB72" s="131"/>
      <c r="CKC72" s="131"/>
      <c r="CKD72" s="131"/>
      <c r="CKE72" s="131"/>
      <c r="CKF72" s="131"/>
      <c r="CKG72" s="131"/>
      <c r="CKH72" s="131"/>
      <c r="CKI72" s="131"/>
      <c r="CKJ72" s="131"/>
      <c r="CKK72" s="131"/>
      <c r="CKL72" s="131"/>
      <c r="CKM72" s="131"/>
      <c r="CKN72" s="131"/>
      <c r="CKO72" s="131"/>
      <c r="CKP72" s="131"/>
      <c r="CKQ72" s="131"/>
      <c r="CKR72" s="131"/>
      <c r="CKS72" s="131"/>
      <c r="CKT72" s="131"/>
      <c r="CKU72" s="131"/>
      <c r="CKV72" s="131"/>
      <c r="CKW72" s="131"/>
      <c r="CKX72" s="131"/>
      <c r="CKY72" s="131"/>
      <c r="CKZ72" s="131"/>
      <c r="CLA72" s="131"/>
      <c r="CLB72" s="131"/>
      <c r="CLC72" s="131"/>
      <c r="CLD72" s="131"/>
      <c r="CLE72" s="131"/>
      <c r="CLF72" s="131"/>
      <c r="CLG72" s="131"/>
      <c r="CLH72" s="131"/>
      <c r="CLI72" s="131"/>
      <c r="CLJ72" s="131"/>
      <c r="CLK72" s="131"/>
      <c r="CLL72" s="131"/>
      <c r="CLM72" s="131"/>
      <c r="CLN72" s="131"/>
      <c r="CLO72" s="131"/>
      <c r="CLP72" s="131"/>
      <c r="CLQ72" s="131"/>
      <c r="CLR72" s="131"/>
      <c r="CLS72" s="131"/>
      <c r="CLT72" s="131"/>
      <c r="CLU72" s="131"/>
      <c r="CLV72" s="131"/>
      <c r="CLW72" s="131"/>
      <c r="CLX72" s="131"/>
      <c r="CLY72" s="131"/>
      <c r="CLZ72" s="131"/>
      <c r="CMA72" s="131"/>
      <c r="CMB72" s="131"/>
      <c r="CMC72" s="131"/>
      <c r="CMD72" s="131"/>
      <c r="CME72" s="131"/>
      <c r="CMF72" s="131"/>
      <c r="CMG72" s="131"/>
      <c r="CMH72" s="131"/>
      <c r="CMI72" s="131"/>
      <c r="CMJ72" s="131"/>
      <c r="CMK72" s="131"/>
      <c r="CML72" s="131"/>
      <c r="CMM72" s="131"/>
      <c r="CMN72" s="131"/>
      <c r="CMO72" s="131"/>
      <c r="CMP72" s="131"/>
      <c r="CMQ72" s="131"/>
      <c r="CMR72" s="131"/>
      <c r="CMS72" s="131"/>
      <c r="CMT72" s="131"/>
      <c r="CMU72" s="131"/>
      <c r="CMV72" s="131"/>
      <c r="CMW72" s="131"/>
      <c r="CMX72" s="131"/>
      <c r="CMY72" s="131"/>
      <c r="CMZ72" s="131"/>
      <c r="CNA72" s="131"/>
      <c r="CNB72" s="131"/>
      <c r="CNC72" s="131"/>
      <c r="CND72" s="131"/>
      <c r="CNE72" s="131"/>
      <c r="CNF72" s="131"/>
      <c r="CNG72" s="131"/>
      <c r="CNH72" s="131"/>
      <c r="CNI72" s="131"/>
      <c r="CNJ72" s="131"/>
      <c r="CNK72" s="131"/>
      <c r="CNL72" s="131"/>
      <c r="CNM72" s="131"/>
      <c r="CNN72" s="131"/>
      <c r="CNO72" s="131"/>
      <c r="CNP72" s="131"/>
      <c r="CNQ72" s="131"/>
      <c r="CNR72" s="131"/>
      <c r="CNS72" s="131"/>
      <c r="CNT72" s="131"/>
      <c r="CNU72" s="131"/>
      <c r="CNV72" s="131"/>
      <c r="CNW72" s="131"/>
      <c r="CNX72" s="131"/>
      <c r="CNY72" s="131"/>
      <c r="CNZ72" s="131"/>
      <c r="COA72" s="131"/>
      <c r="COB72" s="131"/>
      <c r="COC72" s="131"/>
      <c r="COD72" s="131"/>
      <c r="COE72" s="131"/>
      <c r="COF72" s="131"/>
      <c r="COG72" s="131"/>
      <c r="COH72" s="131"/>
      <c r="COI72" s="131"/>
      <c r="COJ72" s="131"/>
      <c r="COK72" s="131"/>
      <c r="COL72" s="131"/>
      <c r="COM72" s="131"/>
      <c r="CON72" s="131"/>
      <c r="COO72" s="131"/>
      <c r="COP72" s="131"/>
      <c r="COQ72" s="131"/>
      <c r="COR72" s="131"/>
      <c r="COS72" s="131"/>
      <c r="COT72" s="131"/>
      <c r="COU72" s="131"/>
      <c r="COV72" s="131"/>
      <c r="COW72" s="131"/>
      <c r="COX72" s="131"/>
      <c r="COY72" s="131"/>
      <c r="COZ72" s="131"/>
      <c r="CPA72" s="131"/>
      <c r="CPB72" s="131"/>
      <c r="CPC72" s="131"/>
      <c r="CPD72" s="131"/>
      <c r="CPE72" s="131"/>
      <c r="CPF72" s="131"/>
      <c r="CPG72" s="131"/>
      <c r="CPH72" s="131"/>
      <c r="CPI72" s="131"/>
      <c r="CPJ72" s="131"/>
      <c r="CPK72" s="131"/>
      <c r="CPL72" s="131"/>
      <c r="CPM72" s="131"/>
      <c r="CPN72" s="131"/>
      <c r="CPO72" s="131"/>
      <c r="CPP72" s="131"/>
      <c r="CPQ72" s="131"/>
      <c r="CPR72" s="131"/>
      <c r="CPS72" s="131"/>
      <c r="CPT72" s="131"/>
      <c r="CPU72" s="131"/>
      <c r="CPV72" s="131"/>
      <c r="CPW72" s="131"/>
      <c r="CPX72" s="131"/>
      <c r="CPY72" s="131"/>
      <c r="CPZ72" s="131"/>
      <c r="CQA72" s="131"/>
      <c r="CQB72" s="131"/>
      <c r="CQC72" s="131"/>
      <c r="CQD72" s="131"/>
      <c r="CQE72" s="131"/>
      <c r="CQF72" s="131"/>
      <c r="CQG72" s="131"/>
      <c r="CQH72" s="131"/>
      <c r="CQI72" s="131"/>
      <c r="CQJ72" s="131"/>
      <c r="CQK72" s="131"/>
      <c r="CQL72" s="131"/>
      <c r="CQM72" s="131"/>
      <c r="CQN72" s="131"/>
      <c r="CQO72" s="131"/>
      <c r="CQP72" s="131"/>
      <c r="CQQ72" s="131"/>
      <c r="CQR72" s="131"/>
      <c r="CQS72" s="131"/>
      <c r="CQT72" s="131"/>
      <c r="CQU72" s="131"/>
      <c r="CQV72" s="131"/>
      <c r="CQW72" s="131"/>
      <c r="CQX72" s="131"/>
      <c r="CQY72" s="131"/>
      <c r="CQZ72" s="131"/>
      <c r="CRA72" s="131"/>
      <c r="CRB72" s="131"/>
      <c r="CRC72" s="131"/>
      <c r="CRD72" s="131"/>
      <c r="CRE72" s="131"/>
      <c r="CRF72" s="131"/>
      <c r="CRG72" s="131"/>
      <c r="CRH72" s="131"/>
      <c r="CRI72" s="131"/>
      <c r="CRJ72" s="131"/>
      <c r="CRK72" s="131"/>
      <c r="CRL72" s="131"/>
      <c r="CRM72" s="131"/>
      <c r="CRN72" s="131"/>
      <c r="CRO72" s="131"/>
      <c r="CRP72" s="131"/>
      <c r="CRQ72" s="131"/>
      <c r="CRR72" s="131"/>
      <c r="CRS72" s="131"/>
      <c r="CRT72" s="131"/>
      <c r="CRU72" s="131"/>
      <c r="CRV72" s="131"/>
      <c r="CRW72" s="131"/>
      <c r="CRX72" s="131"/>
      <c r="CRY72" s="131"/>
      <c r="CRZ72" s="131"/>
      <c r="CSA72" s="131"/>
      <c r="CSB72" s="131"/>
      <c r="CSC72" s="131"/>
      <c r="CSD72" s="131"/>
      <c r="CSE72" s="131"/>
      <c r="CSF72" s="131"/>
      <c r="CSG72" s="131"/>
      <c r="CSH72" s="131"/>
      <c r="CSI72" s="131"/>
      <c r="CSJ72" s="131"/>
      <c r="CSK72" s="131"/>
      <c r="CSL72" s="131"/>
      <c r="CSM72" s="131"/>
      <c r="CSN72" s="131"/>
      <c r="CSO72" s="131"/>
      <c r="CSP72" s="131"/>
      <c r="CSQ72" s="131"/>
      <c r="CSR72" s="131"/>
      <c r="CSS72" s="131"/>
      <c r="CST72" s="131"/>
      <c r="CSU72" s="131"/>
      <c r="CSV72" s="131"/>
      <c r="CSW72" s="131"/>
      <c r="CSX72" s="131"/>
      <c r="CSY72" s="131"/>
      <c r="CSZ72" s="131"/>
      <c r="CTA72" s="131"/>
      <c r="CTB72" s="131"/>
      <c r="CTC72" s="131"/>
      <c r="CTD72" s="131"/>
      <c r="CTE72" s="131"/>
      <c r="CTF72" s="131"/>
      <c r="CTG72" s="131"/>
      <c r="CTH72" s="131"/>
      <c r="CTI72" s="131"/>
      <c r="CTJ72" s="131"/>
      <c r="CTK72" s="131"/>
      <c r="CTL72" s="131"/>
      <c r="CTM72" s="131"/>
      <c r="CTN72" s="131"/>
      <c r="CTO72" s="131"/>
      <c r="CTP72" s="131"/>
      <c r="CTQ72" s="131"/>
      <c r="CTR72" s="131"/>
      <c r="CTS72" s="131"/>
      <c r="CTT72" s="131"/>
      <c r="CTU72" s="131"/>
      <c r="CTV72" s="131"/>
      <c r="CTW72" s="131"/>
      <c r="CTX72" s="131"/>
      <c r="CTY72" s="131"/>
      <c r="CTZ72" s="131"/>
      <c r="CUA72" s="131"/>
      <c r="CUB72" s="131"/>
      <c r="CUC72" s="131"/>
      <c r="CUD72" s="131"/>
      <c r="CUE72" s="131"/>
      <c r="CUF72" s="131"/>
      <c r="CUG72" s="131"/>
      <c r="CUH72" s="131"/>
      <c r="CUI72" s="131"/>
      <c r="CUJ72" s="131"/>
      <c r="CUK72" s="131"/>
      <c r="CUL72" s="131"/>
      <c r="CUM72" s="131"/>
      <c r="CUN72" s="131"/>
      <c r="CUO72" s="131"/>
      <c r="CUP72" s="131"/>
      <c r="CUQ72" s="131"/>
      <c r="CUR72" s="131"/>
      <c r="CUS72" s="131"/>
      <c r="CUT72" s="131"/>
      <c r="CUU72" s="131"/>
      <c r="CUV72" s="131"/>
      <c r="CUW72" s="131"/>
      <c r="CUX72" s="131"/>
      <c r="CUY72" s="131"/>
      <c r="CUZ72" s="131"/>
      <c r="CVA72" s="131"/>
      <c r="CVB72" s="131"/>
      <c r="CVC72" s="131"/>
      <c r="CVD72" s="131"/>
      <c r="CVE72" s="131"/>
      <c r="CVF72" s="131"/>
      <c r="CVG72" s="131"/>
      <c r="CVH72" s="131"/>
      <c r="CVI72" s="131"/>
      <c r="CVJ72" s="131"/>
      <c r="CVK72" s="131"/>
      <c r="CVL72" s="131"/>
      <c r="CVM72" s="131"/>
      <c r="CVN72" s="131"/>
      <c r="CVO72" s="131"/>
      <c r="CVP72" s="131"/>
      <c r="CVQ72" s="131"/>
      <c r="CVR72" s="131"/>
      <c r="CVS72" s="131"/>
      <c r="CVT72" s="131"/>
      <c r="CVU72" s="131"/>
      <c r="CVV72" s="131"/>
      <c r="CVW72" s="131"/>
      <c r="CVX72" s="131"/>
      <c r="CVY72" s="131"/>
      <c r="CVZ72" s="131"/>
      <c r="CWA72" s="131"/>
      <c r="CWB72" s="131"/>
      <c r="CWC72" s="131"/>
      <c r="CWD72" s="131"/>
      <c r="CWE72" s="131"/>
      <c r="CWF72" s="131"/>
      <c r="CWG72" s="131"/>
      <c r="CWH72" s="131"/>
      <c r="CWI72" s="131"/>
      <c r="CWJ72" s="131"/>
      <c r="CWK72" s="131"/>
      <c r="CWL72" s="131"/>
      <c r="CWM72" s="131"/>
      <c r="CWN72" s="131"/>
      <c r="CWO72" s="131"/>
      <c r="CWP72" s="131"/>
      <c r="CWQ72" s="131"/>
      <c r="CWR72" s="131"/>
      <c r="CWS72" s="131"/>
      <c r="CWT72" s="131"/>
      <c r="CWU72" s="131"/>
      <c r="CWV72" s="131"/>
      <c r="CWW72" s="131"/>
      <c r="CWX72" s="131"/>
      <c r="CWY72" s="131"/>
      <c r="CWZ72" s="131"/>
      <c r="CXA72" s="131"/>
      <c r="CXB72" s="131"/>
      <c r="CXC72" s="131"/>
      <c r="CXD72" s="131"/>
      <c r="CXE72" s="131"/>
      <c r="CXF72" s="131"/>
      <c r="CXG72" s="131"/>
      <c r="CXH72" s="131"/>
      <c r="CXI72" s="131"/>
      <c r="CXJ72" s="131"/>
      <c r="CXK72" s="131"/>
      <c r="CXL72" s="131"/>
      <c r="CXM72" s="131"/>
      <c r="CXN72" s="131"/>
      <c r="CXO72" s="131"/>
      <c r="CXP72" s="131"/>
      <c r="CXQ72" s="131"/>
      <c r="CXR72" s="131"/>
      <c r="CXS72" s="131"/>
      <c r="CXT72" s="131"/>
      <c r="CXU72" s="131"/>
      <c r="CXV72" s="131"/>
      <c r="CXW72" s="131"/>
      <c r="CXX72" s="131"/>
      <c r="CXY72" s="131"/>
      <c r="CXZ72" s="131"/>
      <c r="CYA72" s="131"/>
      <c r="CYB72" s="131"/>
      <c r="CYC72" s="131"/>
      <c r="CYD72" s="131"/>
      <c r="CYE72" s="131"/>
      <c r="CYF72" s="131"/>
      <c r="CYG72" s="131"/>
      <c r="CYH72" s="131"/>
      <c r="CYI72" s="131"/>
      <c r="CYJ72" s="131"/>
      <c r="CYK72" s="131"/>
      <c r="CYL72" s="131"/>
      <c r="CYM72" s="131"/>
      <c r="CYN72" s="131"/>
      <c r="CYO72" s="131"/>
      <c r="CYP72" s="131"/>
      <c r="CYQ72" s="131"/>
      <c r="CYR72" s="131"/>
      <c r="CYS72" s="131"/>
      <c r="CYT72" s="131"/>
      <c r="CYU72" s="131"/>
      <c r="CYV72" s="131"/>
      <c r="CYW72" s="131"/>
      <c r="CYX72" s="131"/>
      <c r="CYY72" s="131"/>
      <c r="CYZ72" s="131"/>
      <c r="CZA72" s="131"/>
      <c r="CZB72" s="131"/>
      <c r="CZC72" s="131"/>
      <c r="CZD72" s="131"/>
      <c r="CZE72" s="131"/>
      <c r="CZF72" s="131"/>
      <c r="CZG72" s="131"/>
      <c r="CZH72" s="131"/>
      <c r="CZI72" s="131"/>
      <c r="CZJ72" s="131"/>
      <c r="CZK72" s="131"/>
      <c r="CZL72" s="131"/>
      <c r="CZM72" s="131"/>
      <c r="CZN72" s="131"/>
      <c r="CZO72" s="131"/>
      <c r="CZP72" s="131"/>
      <c r="CZQ72" s="131"/>
      <c r="CZR72" s="131"/>
      <c r="CZS72" s="131"/>
      <c r="CZT72" s="131"/>
      <c r="CZU72" s="131"/>
      <c r="CZV72" s="131"/>
      <c r="CZW72" s="131"/>
      <c r="CZX72" s="131"/>
      <c r="CZY72" s="131"/>
      <c r="CZZ72" s="131"/>
      <c r="DAA72" s="131"/>
      <c r="DAB72" s="131"/>
      <c r="DAC72" s="131"/>
      <c r="DAD72" s="131"/>
      <c r="DAE72" s="131"/>
      <c r="DAF72" s="131"/>
      <c r="DAG72" s="131"/>
      <c r="DAH72" s="131"/>
      <c r="DAI72" s="131"/>
      <c r="DAJ72" s="131"/>
      <c r="DAK72" s="131"/>
      <c r="DAL72" s="131"/>
      <c r="DAM72" s="131"/>
      <c r="DAN72" s="131"/>
      <c r="DAO72" s="131"/>
      <c r="DAP72" s="131"/>
      <c r="DAQ72" s="131"/>
      <c r="DAR72" s="131"/>
      <c r="DAS72" s="131"/>
      <c r="DAT72" s="131"/>
      <c r="DAU72" s="131"/>
      <c r="DAV72" s="131"/>
      <c r="DAW72" s="131"/>
      <c r="DAX72" s="131"/>
      <c r="DAY72" s="131"/>
      <c r="DAZ72" s="131"/>
      <c r="DBA72" s="131"/>
      <c r="DBB72" s="131"/>
      <c r="DBC72" s="131"/>
      <c r="DBD72" s="131"/>
      <c r="DBE72" s="131"/>
      <c r="DBF72" s="131"/>
      <c r="DBG72" s="131"/>
      <c r="DBH72" s="131"/>
      <c r="DBI72" s="131"/>
      <c r="DBJ72" s="131"/>
      <c r="DBK72" s="131"/>
      <c r="DBL72" s="131"/>
      <c r="DBM72" s="131"/>
      <c r="DBN72" s="131"/>
      <c r="DBO72" s="131"/>
      <c r="DBP72" s="131"/>
      <c r="DBQ72" s="131"/>
      <c r="DBR72" s="131"/>
      <c r="DBS72" s="131"/>
      <c r="DBT72" s="131"/>
      <c r="DBU72" s="131"/>
      <c r="DBV72" s="131"/>
      <c r="DBW72" s="131"/>
      <c r="DBX72" s="131"/>
      <c r="DBY72" s="131"/>
      <c r="DBZ72" s="131"/>
      <c r="DCA72" s="131"/>
      <c r="DCB72" s="131"/>
      <c r="DCC72" s="131"/>
      <c r="DCD72" s="131"/>
      <c r="DCE72" s="131"/>
      <c r="DCF72" s="131"/>
      <c r="DCG72" s="131"/>
      <c r="DCH72" s="131"/>
      <c r="DCI72" s="131"/>
      <c r="DCJ72" s="131"/>
      <c r="DCK72" s="131"/>
      <c r="DCL72" s="131"/>
      <c r="DCM72" s="131"/>
      <c r="DCN72" s="131"/>
      <c r="DCO72" s="131"/>
      <c r="DCP72" s="131"/>
      <c r="DCQ72" s="131"/>
      <c r="DCR72" s="131"/>
      <c r="DCS72" s="131"/>
      <c r="DCT72" s="131"/>
      <c r="DCU72" s="131"/>
      <c r="DCV72" s="131"/>
      <c r="DCW72" s="131"/>
      <c r="DCX72" s="131"/>
      <c r="DCY72" s="131"/>
      <c r="DCZ72" s="131"/>
      <c r="DDA72" s="131"/>
      <c r="DDB72" s="131"/>
      <c r="DDC72" s="131"/>
      <c r="DDD72" s="131"/>
      <c r="DDE72" s="131"/>
      <c r="DDF72" s="131"/>
      <c r="DDG72" s="131"/>
      <c r="DDH72" s="131"/>
      <c r="DDI72" s="131"/>
      <c r="DDJ72" s="131"/>
      <c r="DDK72" s="131"/>
      <c r="DDL72" s="131"/>
      <c r="DDM72" s="131"/>
      <c r="DDN72" s="131"/>
      <c r="DDO72" s="131"/>
      <c r="DDP72" s="131"/>
      <c r="DDQ72" s="131"/>
      <c r="DDR72" s="131"/>
      <c r="DDS72" s="131"/>
      <c r="DDT72" s="131"/>
      <c r="DDU72" s="131"/>
      <c r="DDV72" s="131"/>
      <c r="DDW72" s="131"/>
      <c r="DDX72" s="131"/>
      <c r="DDY72" s="131"/>
      <c r="DDZ72" s="131"/>
      <c r="DEA72" s="131"/>
      <c r="DEB72" s="131"/>
      <c r="DEC72" s="131"/>
      <c r="DED72" s="131"/>
      <c r="DEE72" s="131"/>
      <c r="DEF72" s="131"/>
      <c r="DEG72" s="131"/>
      <c r="DEH72" s="131"/>
      <c r="DEI72" s="131"/>
      <c r="DEJ72" s="131"/>
      <c r="DEK72" s="131"/>
      <c r="DEL72" s="131"/>
      <c r="DEM72" s="131"/>
      <c r="DEN72" s="131"/>
      <c r="DEO72" s="131"/>
      <c r="DEP72" s="131"/>
      <c r="DEQ72" s="131"/>
      <c r="DER72" s="131"/>
      <c r="DES72" s="131"/>
      <c r="DET72" s="131"/>
      <c r="DEU72" s="131"/>
      <c r="DEV72" s="131"/>
      <c r="DEW72" s="131"/>
      <c r="DEX72" s="131"/>
      <c r="DEY72" s="131"/>
      <c r="DEZ72" s="131"/>
      <c r="DFA72" s="131"/>
      <c r="DFB72" s="131"/>
      <c r="DFC72" s="131"/>
      <c r="DFD72" s="131"/>
      <c r="DFE72" s="131"/>
      <c r="DFF72" s="131"/>
      <c r="DFG72" s="131"/>
      <c r="DFH72" s="131"/>
      <c r="DFI72" s="131"/>
      <c r="DFJ72" s="131"/>
      <c r="DFK72" s="131"/>
      <c r="DFL72" s="131"/>
      <c r="DFM72" s="131"/>
      <c r="DFN72" s="131"/>
      <c r="DFO72" s="131"/>
      <c r="DFP72" s="131"/>
      <c r="DFQ72" s="131"/>
      <c r="DFR72" s="131"/>
      <c r="DFS72" s="131"/>
      <c r="DFT72" s="131"/>
      <c r="DFU72" s="131"/>
      <c r="DFV72" s="131"/>
      <c r="DFW72" s="131"/>
      <c r="DFX72" s="131"/>
      <c r="DFY72" s="131"/>
      <c r="DFZ72" s="131"/>
      <c r="DGA72" s="131"/>
      <c r="DGB72" s="131"/>
      <c r="DGC72" s="131"/>
      <c r="DGD72" s="131"/>
      <c r="DGE72" s="131"/>
      <c r="DGF72" s="131"/>
      <c r="DGG72" s="131"/>
      <c r="DGH72" s="131"/>
      <c r="DGI72" s="131"/>
      <c r="DGJ72" s="131"/>
      <c r="DGK72" s="131"/>
      <c r="DGL72" s="131"/>
      <c r="DGM72" s="131"/>
      <c r="DGN72" s="131"/>
      <c r="DGO72" s="131"/>
      <c r="DGP72" s="131"/>
      <c r="DGQ72" s="131"/>
      <c r="DGR72" s="131"/>
      <c r="DGS72" s="131"/>
      <c r="DGT72" s="131"/>
      <c r="DGU72" s="131"/>
      <c r="DGV72" s="131"/>
      <c r="DGW72" s="131"/>
      <c r="DGX72" s="131"/>
      <c r="DGY72" s="131"/>
      <c r="DGZ72" s="131"/>
      <c r="DHA72" s="131"/>
      <c r="DHB72" s="131"/>
      <c r="DHC72" s="131"/>
      <c r="DHD72" s="131"/>
      <c r="DHE72" s="131"/>
      <c r="DHF72" s="131"/>
      <c r="DHG72" s="131"/>
      <c r="DHH72" s="131"/>
      <c r="DHI72" s="131"/>
      <c r="DHJ72" s="131"/>
      <c r="DHK72" s="131"/>
      <c r="DHL72" s="131"/>
      <c r="DHM72" s="131"/>
      <c r="DHN72" s="131"/>
      <c r="DHO72" s="131"/>
      <c r="DHP72" s="131"/>
      <c r="DHQ72" s="131"/>
      <c r="DHR72" s="131"/>
      <c r="DHS72" s="131"/>
      <c r="DHT72" s="131"/>
      <c r="DHU72" s="131"/>
      <c r="DHV72" s="131"/>
      <c r="DHW72" s="131"/>
      <c r="DHX72" s="131"/>
      <c r="DHY72" s="131"/>
      <c r="DHZ72" s="131"/>
      <c r="DIA72" s="131"/>
      <c r="DIB72" s="131"/>
      <c r="DIC72" s="131"/>
      <c r="DID72" s="131"/>
      <c r="DIE72" s="131"/>
      <c r="DIF72" s="131"/>
      <c r="DIG72" s="131"/>
      <c r="DIH72" s="131"/>
      <c r="DII72" s="131"/>
      <c r="DIJ72" s="131"/>
      <c r="DIK72" s="131"/>
      <c r="DIL72" s="131"/>
      <c r="DIM72" s="131"/>
      <c r="DIN72" s="131"/>
      <c r="DIO72" s="131"/>
      <c r="DIP72" s="131"/>
      <c r="DIQ72" s="131"/>
      <c r="DIR72" s="131"/>
      <c r="DIS72" s="131"/>
      <c r="DIT72" s="131"/>
      <c r="DIU72" s="131"/>
      <c r="DIV72" s="131"/>
      <c r="DIW72" s="131"/>
      <c r="DIX72" s="131"/>
      <c r="DIY72" s="131"/>
      <c r="DIZ72" s="131"/>
      <c r="DJA72" s="131"/>
      <c r="DJB72" s="131"/>
      <c r="DJC72" s="131"/>
      <c r="DJD72" s="131"/>
      <c r="DJE72" s="131"/>
      <c r="DJF72" s="131"/>
      <c r="DJG72" s="131"/>
      <c r="DJH72" s="131"/>
      <c r="DJI72" s="131"/>
      <c r="DJJ72" s="131"/>
      <c r="DJK72" s="131"/>
      <c r="DJL72" s="131"/>
      <c r="DJM72" s="131"/>
      <c r="DJN72" s="131"/>
      <c r="DJO72" s="131"/>
      <c r="DJP72" s="131"/>
      <c r="DJQ72" s="131"/>
      <c r="DJR72" s="131"/>
      <c r="DJS72" s="131"/>
      <c r="DJT72" s="131"/>
      <c r="DJU72" s="131"/>
      <c r="DJV72" s="131"/>
      <c r="DJW72" s="131"/>
      <c r="DJX72" s="131"/>
      <c r="DJY72" s="131"/>
      <c r="DJZ72" s="131"/>
      <c r="DKA72" s="131"/>
      <c r="DKB72" s="131"/>
      <c r="DKC72" s="131"/>
      <c r="DKD72" s="131"/>
      <c r="DKE72" s="131"/>
      <c r="DKF72" s="131"/>
      <c r="DKG72" s="131"/>
      <c r="DKH72" s="131"/>
      <c r="DKI72" s="131"/>
      <c r="DKJ72" s="131"/>
      <c r="DKK72" s="131"/>
      <c r="DKL72" s="131"/>
      <c r="DKM72" s="131"/>
      <c r="DKN72" s="131"/>
      <c r="DKO72" s="131"/>
      <c r="DKP72" s="131"/>
      <c r="DKQ72" s="131"/>
      <c r="DKR72" s="131"/>
      <c r="DKS72" s="131"/>
      <c r="DKT72" s="131"/>
      <c r="DKU72" s="131"/>
      <c r="DKV72" s="131"/>
      <c r="DKW72" s="131"/>
      <c r="DKX72" s="131"/>
      <c r="DKY72" s="131"/>
      <c r="DKZ72" s="131"/>
      <c r="DLA72" s="131"/>
      <c r="DLB72" s="131"/>
      <c r="DLC72" s="131"/>
      <c r="DLD72" s="131"/>
      <c r="DLE72" s="131"/>
      <c r="DLF72" s="131"/>
      <c r="DLG72" s="131"/>
      <c r="DLH72" s="131"/>
      <c r="DLI72" s="131"/>
      <c r="DLJ72" s="131"/>
      <c r="DLK72" s="131"/>
      <c r="DLL72" s="131"/>
      <c r="DLM72" s="131"/>
      <c r="DLN72" s="131"/>
      <c r="DLO72" s="131"/>
      <c r="DLP72" s="131"/>
      <c r="DLQ72" s="131"/>
      <c r="DLR72" s="131"/>
      <c r="DLS72" s="131"/>
      <c r="DLT72" s="131"/>
      <c r="DLU72" s="131"/>
      <c r="DLV72" s="131"/>
      <c r="DLW72" s="131"/>
      <c r="DLX72" s="131"/>
      <c r="DLY72" s="131"/>
      <c r="DLZ72" s="131"/>
      <c r="DMA72" s="131"/>
      <c r="DMB72" s="131"/>
      <c r="DMC72" s="131"/>
      <c r="DMD72" s="131"/>
      <c r="DME72" s="131"/>
      <c r="DMF72" s="131"/>
      <c r="DMG72" s="131"/>
      <c r="DMH72" s="131"/>
      <c r="DMI72" s="131"/>
      <c r="DMJ72" s="131"/>
      <c r="DMK72" s="131"/>
      <c r="DML72" s="131"/>
      <c r="DMM72" s="131"/>
      <c r="DMN72" s="131"/>
      <c r="DMO72" s="131"/>
      <c r="DMP72" s="131"/>
      <c r="DMQ72" s="131"/>
      <c r="DMR72" s="131"/>
      <c r="DMS72" s="131"/>
      <c r="DMT72" s="131"/>
      <c r="DMU72" s="131"/>
      <c r="DMV72" s="131"/>
      <c r="DMW72" s="131"/>
      <c r="DMX72" s="131"/>
      <c r="DMY72" s="131"/>
      <c r="DMZ72" s="131"/>
      <c r="DNA72" s="131"/>
      <c r="DNB72" s="131"/>
      <c r="DNC72" s="131"/>
      <c r="DND72" s="131"/>
      <c r="DNE72" s="131"/>
      <c r="DNF72" s="131"/>
      <c r="DNG72" s="131"/>
      <c r="DNH72" s="131"/>
      <c r="DNI72" s="131"/>
      <c r="DNJ72" s="131"/>
      <c r="DNK72" s="131"/>
      <c r="DNL72" s="131"/>
      <c r="DNM72" s="131"/>
      <c r="DNN72" s="131"/>
      <c r="DNO72" s="131"/>
      <c r="DNP72" s="131"/>
      <c r="DNQ72" s="131"/>
      <c r="DNR72" s="131"/>
      <c r="DNS72" s="131"/>
      <c r="DNT72" s="131"/>
      <c r="DNU72" s="131"/>
      <c r="DNV72" s="131"/>
      <c r="DNW72" s="131"/>
      <c r="DNX72" s="131"/>
      <c r="DNY72" s="131"/>
      <c r="DNZ72" s="131"/>
      <c r="DOA72" s="131"/>
      <c r="DOB72" s="131"/>
      <c r="DOC72" s="131"/>
      <c r="DOD72" s="131"/>
      <c r="DOE72" s="131"/>
      <c r="DOF72" s="131"/>
      <c r="DOG72" s="131"/>
      <c r="DOH72" s="131"/>
      <c r="DOI72" s="131"/>
      <c r="DOJ72" s="131"/>
      <c r="DOK72" s="131"/>
      <c r="DOL72" s="131"/>
      <c r="DOM72" s="131"/>
      <c r="DON72" s="131"/>
      <c r="DOO72" s="131"/>
      <c r="DOP72" s="131"/>
      <c r="DOQ72" s="131"/>
      <c r="DOR72" s="131"/>
      <c r="DOS72" s="131"/>
      <c r="DOT72" s="131"/>
      <c r="DOU72" s="131"/>
      <c r="DOV72" s="131"/>
      <c r="DOW72" s="131"/>
      <c r="DOX72" s="131"/>
      <c r="DOY72" s="131"/>
      <c r="DOZ72" s="131"/>
      <c r="DPA72" s="131"/>
      <c r="DPB72" s="131"/>
      <c r="DPC72" s="131"/>
      <c r="DPD72" s="131"/>
      <c r="DPE72" s="131"/>
      <c r="DPF72" s="131"/>
      <c r="DPG72" s="131"/>
      <c r="DPH72" s="131"/>
      <c r="DPI72" s="131"/>
      <c r="DPJ72" s="131"/>
      <c r="DPK72" s="131"/>
      <c r="DPL72" s="131"/>
      <c r="DPM72" s="131"/>
      <c r="DPN72" s="131"/>
      <c r="DPO72" s="131"/>
      <c r="DPP72" s="131"/>
      <c r="DPQ72" s="131"/>
      <c r="DPR72" s="131"/>
      <c r="DPS72" s="131"/>
      <c r="DPT72" s="131"/>
      <c r="DPU72" s="131"/>
      <c r="DPV72" s="131"/>
      <c r="DPW72" s="131"/>
      <c r="DPX72" s="131"/>
      <c r="DPY72" s="131"/>
      <c r="DPZ72" s="131"/>
      <c r="DQA72" s="131"/>
      <c r="DQB72" s="131"/>
      <c r="DQC72" s="131"/>
      <c r="DQD72" s="131"/>
      <c r="DQE72" s="131"/>
      <c r="DQF72" s="131"/>
      <c r="DQG72" s="131"/>
      <c r="DQH72" s="131"/>
      <c r="DQI72" s="131"/>
      <c r="DQJ72" s="131"/>
      <c r="DQK72" s="131"/>
      <c r="DQL72" s="131"/>
      <c r="DQM72" s="131"/>
      <c r="DQN72" s="131"/>
      <c r="DQO72" s="131"/>
      <c r="DQP72" s="131"/>
      <c r="DQQ72" s="131"/>
      <c r="DQR72" s="131"/>
      <c r="DQS72" s="131"/>
      <c r="DQT72" s="131"/>
      <c r="DQU72" s="131"/>
      <c r="DQV72" s="131"/>
      <c r="DQW72" s="131"/>
      <c r="DQX72" s="131"/>
      <c r="DQY72" s="131"/>
      <c r="DQZ72" s="131"/>
      <c r="DRA72" s="131"/>
      <c r="DRB72" s="131"/>
      <c r="DRC72" s="131"/>
      <c r="DRD72" s="131"/>
      <c r="DRE72" s="131"/>
      <c r="DRF72" s="131"/>
      <c r="DRG72" s="131"/>
      <c r="DRH72" s="131"/>
      <c r="DRI72" s="131"/>
      <c r="DRJ72" s="131"/>
      <c r="DRK72" s="131"/>
      <c r="DRL72" s="131"/>
      <c r="DRM72" s="131"/>
      <c r="DRN72" s="131"/>
      <c r="DRO72" s="131"/>
      <c r="DRP72" s="131"/>
      <c r="DRQ72" s="131"/>
      <c r="DRR72" s="131"/>
      <c r="DRS72" s="131"/>
      <c r="DRT72" s="131"/>
      <c r="DRU72" s="131"/>
      <c r="DRV72" s="131"/>
      <c r="DRW72" s="131"/>
      <c r="DRX72" s="131"/>
      <c r="DRY72" s="131"/>
      <c r="DRZ72" s="131"/>
      <c r="DSA72" s="131"/>
      <c r="DSB72" s="131"/>
      <c r="DSC72" s="131"/>
      <c r="DSD72" s="131"/>
      <c r="DSE72" s="131"/>
      <c r="DSF72" s="131"/>
      <c r="DSG72" s="131"/>
      <c r="DSH72" s="131"/>
      <c r="DSI72" s="131"/>
      <c r="DSJ72" s="131"/>
      <c r="DSK72" s="131"/>
      <c r="DSL72" s="131"/>
      <c r="DSM72" s="131"/>
      <c r="DSN72" s="131"/>
      <c r="DSO72" s="131"/>
      <c r="DSP72" s="131"/>
      <c r="DSQ72" s="131"/>
      <c r="DSR72" s="131"/>
      <c r="DSS72" s="131"/>
      <c r="DST72" s="131"/>
      <c r="DSU72" s="131"/>
      <c r="DSV72" s="131"/>
      <c r="DSW72" s="131"/>
      <c r="DSX72" s="131"/>
      <c r="DSY72" s="131"/>
      <c r="DSZ72" s="131"/>
      <c r="DTA72" s="131"/>
      <c r="DTB72" s="131"/>
      <c r="DTC72" s="131"/>
      <c r="DTD72" s="131"/>
      <c r="DTE72" s="131"/>
      <c r="DTF72" s="131"/>
      <c r="DTG72" s="131"/>
      <c r="DTH72" s="131"/>
      <c r="DTI72" s="131"/>
      <c r="DTJ72" s="131"/>
      <c r="DTK72" s="131"/>
      <c r="DTL72" s="131"/>
      <c r="DTM72" s="131"/>
      <c r="DTN72" s="131"/>
      <c r="DTO72" s="131"/>
      <c r="DTP72" s="131"/>
      <c r="DTQ72" s="131"/>
      <c r="DTR72" s="131"/>
      <c r="DTS72" s="131"/>
      <c r="DTT72" s="131"/>
      <c r="DTU72" s="131"/>
      <c r="DTV72" s="131"/>
      <c r="DTW72" s="131"/>
      <c r="DTX72" s="131"/>
      <c r="DTY72" s="131"/>
      <c r="DTZ72" s="131"/>
      <c r="DUA72" s="131"/>
      <c r="DUB72" s="131"/>
      <c r="DUC72" s="131"/>
      <c r="DUD72" s="131"/>
      <c r="DUE72" s="131"/>
      <c r="DUF72" s="131"/>
      <c r="DUG72" s="131"/>
      <c r="DUH72" s="131"/>
      <c r="DUI72" s="131"/>
      <c r="DUJ72" s="131"/>
      <c r="DUK72" s="131"/>
      <c r="DUL72" s="131"/>
      <c r="DUM72" s="131"/>
      <c r="DUN72" s="131"/>
      <c r="DUO72" s="131"/>
      <c r="DUP72" s="131"/>
      <c r="DUQ72" s="131"/>
      <c r="DUR72" s="131"/>
      <c r="DUS72" s="131"/>
      <c r="DUT72" s="131"/>
      <c r="DUU72" s="131"/>
      <c r="DUV72" s="131"/>
      <c r="DUW72" s="131"/>
      <c r="DUX72" s="131"/>
      <c r="DUY72" s="131"/>
      <c r="DUZ72" s="131"/>
      <c r="DVA72" s="131"/>
      <c r="DVB72" s="131"/>
      <c r="DVC72" s="131"/>
      <c r="DVD72" s="131"/>
      <c r="DVE72" s="131"/>
      <c r="DVF72" s="131"/>
      <c r="DVG72" s="131"/>
      <c r="DVH72" s="131"/>
      <c r="DVI72" s="131"/>
      <c r="DVJ72" s="131"/>
      <c r="DVK72" s="131"/>
      <c r="DVL72" s="131"/>
      <c r="DVM72" s="131"/>
      <c r="DVN72" s="131"/>
      <c r="DVO72" s="131"/>
      <c r="DVP72" s="131"/>
      <c r="DVQ72" s="131"/>
      <c r="DVR72" s="131"/>
      <c r="DVS72" s="131"/>
      <c r="DVT72" s="131"/>
      <c r="DVU72" s="131"/>
      <c r="DVV72" s="131"/>
      <c r="DVW72" s="131"/>
      <c r="DVX72" s="131"/>
      <c r="DVY72" s="131"/>
      <c r="DVZ72" s="131"/>
      <c r="DWA72" s="131"/>
      <c r="DWB72" s="131"/>
      <c r="DWC72" s="131"/>
      <c r="DWD72" s="131"/>
      <c r="DWE72" s="131"/>
      <c r="DWF72" s="131"/>
      <c r="DWG72" s="131"/>
      <c r="DWH72" s="131"/>
      <c r="DWI72" s="131"/>
      <c r="DWJ72" s="131"/>
      <c r="DWK72" s="131"/>
      <c r="DWL72" s="131"/>
      <c r="DWM72" s="131"/>
      <c r="DWN72" s="131"/>
      <c r="DWO72" s="131"/>
      <c r="DWP72" s="131"/>
      <c r="DWQ72" s="131"/>
      <c r="DWR72" s="131"/>
      <c r="DWS72" s="131"/>
      <c r="DWT72" s="131"/>
      <c r="DWU72" s="131"/>
      <c r="DWV72" s="131"/>
      <c r="DWW72" s="131"/>
      <c r="DWX72" s="131"/>
      <c r="DWY72" s="131"/>
      <c r="DWZ72" s="131"/>
      <c r="DXA72" s="131"/>
      <c r="DXB72" s="131"/>
      <c r="DXC72" s="131"/>
      <c r="DXD72" s="131"/>
      <c r="DXE72" s="131"/>
      <c r="DXF72" s="131"/>
      <c r="DXG72" s="131"/>
      <c r="DXH72" s="131"/>
      <c r="DXI72" s="131"/>
      <c r="DXJ72" s="131"/>
      <c r="DXK72" s="131"/>
      <c r="DXL72" s="131"/>
      <c r="DXM72" s="131"/>
      <c r="DXN72" s="131"/>
      <c r="DXO72" s="131"/>
      <c r="DXP72" s="131"/>
      <c r="DXQ72" s="131"/>
      <c r="DXR72" s="131"/>
      <c r="DXS72" s="131"/>
      <c r="DXT72" s="131"/>
      <c r="DXU72" s="131"/>
      <c r="DXV72" s="131"/>
      <c r="DXW72" s="131"/>
      <c r="DXX72" s="131"/>
      <c r="DXY72" s="131"/>
      <c r="DXZ72" s="131"/>
      <c r="DYA72" s="131"/>
      <c r="DYB72" s="131"/>
      <c r="DYC72" s="131"/>
      <c r="DYD72" s="131"/>
      <c r="DYE72" s="131"/>
      <c r="DYF72" s="131"/>
      <c r="DYG72" s="131"/>
      <c r="DYH72" s="131"/>
      <c r="DYI72" s="131"/>
      <c r="DYJ72" s="131"/>
      <c r="DYK72" s="131"/>
      <c r="DYL72" s="131"/>
      <c r="DYM72" s="131"/>
      <c r="DYN72" s="131"/>
      <c r="DYO72" s="131"/>
      <c r="DYP72" s="131"/>
      <c r="DYQ72" s="131"/>
      <c r="DYR72" s="131"/>
      <c r="DYS72" s="131"/>
      <c r="DYT72" s="131"/>
      <c r="DYU72" s="131"/>
      <c r="DYV72" s="131"/>
      <c r="DYW72" s="131"/>
      <c r="DYX72" s="131"/>
      <c r="DYY72" s="131"/>
      <c r="DYZ72" s="131"/>
      <c r="DZA72" s="131"/>
      <c r="DZB72" s="131"/>
      <c r="DZC72" s="131"/>
      <c r="DZD72" s="131"/>
      <c r="DZE72" s="131"/>
      <c r="DZF72" s="131"/>
      <c r="DZG72" s="131"/>
      <c r="DZH72" s="131"/>
      <c r="DZI72" s="131"/>
      <c r="DZJ72" s="131"/>
      <c r="DZK72" s="131"/>
      <c r="DZL72" s="131"/>
      <c r="DZM72" s="131"/>
      <c r="DZN72" s="131"/>
      <c r="DZO72" s="131"/>
      <c r="DZP72" s="131"/>
      <c r="DZQ72" s="131"/>
      <c r="DZR72" s="131"/>
      <c r="DZS72" s="131"/>
      <c r="DZT72" s="131"/>
      <c r="DZU72" s="131"/>
      <c r="DZV72" s="131"/>
      <c r="DZW72" s="131"/>
      <c r="DZX72" s="131"/>
      <c r="DZY72" s="131"/>
      <c r="DZZ72" s="131"/>
      <c r="EAA72" s="131"/>
      <c r="EAB72" s="131"/>
      <c r="EAC72" s="131"/>
      <c r="EAD72" s="131"/>
      <c r="EAE72" s="131"/>
      <c r="EAF72" s="131"/>
      <c r="EAG72" s="131"/>
      <c r="EAH72" s="131"/>
      <c r="EAI72" s="131"/>
      <c r="EAJ72" s="131"/>
      <c r="EAK72" s="131"/>
      <c r="EAL72" s="131"/>
      <c r="EAM72" s="131"/>
      <c r="EAN72" s="131"/>
      <c r="EAO72" s="131"/>
      <c r="EAP72" s="131"/>
      <c r="EAQ72" s="131"/>
      <c r="EAR72" s="131"/>
      <c r="EAS72" s="131"/>
      <c r="EAT72" s="131"/>
      <c r="EAU72" s="131"/>
      <c r="EAV72" s="131"/>
      <c r="EAW72" s="131"/>
      <c r="EAX72" s="131"/>
      <c r="EAY72" s="131"/>
      <c r="EAZ72" s="131"/>
      <c r="EBA72" s="131"/>
      <c r="EBB72" s="131"/>
      <c r="EBC72" s="131"/>
      <c r="EBD72" s="131"/>
      <c r="EBE72" s="131"/>
      <c r="EBF72" s="131"/>
      <c r="EBG72" s="131"/>
      <c r="EBH72" s="131"/>
      <c r="EBI72" s="131"/>
      <c r="EBJ72" s="131"/>
      <c r="EBK72" s="131"/>
      <c r="EBL72" s="131"/>
      <c r="EBM72" s="131"/>
      <c r="EBN72" s="131"/>
      <c r="EBO72" s="131"/>
      <c r="EBP72" s="131"/>
      <c r="EBQ72" s="131"/>
      <c r="EBR72" s="131"/>
      <c r="EBS72" s="131"/>
      <c r="EBT72" s="131"/>
      <c r="EBU72" s="131"/>
      <c r="EBV72" s="131"/>
      <c r="EBW72" s="131"/>
      <c r="EBX72" s="131"/>
      <c r="EBY72" s="131"/>
      <c r="EBZ72" s="131"/>
      <c r="ECA72" s="131"/>
      <c r="ECB72" s="131"/>
      <c r="ECC72" s="131"/>
      <c r="ECD72" s="131"/>
      <c r="ECE72" s="131"/>
      <c r="ECF72" s="131"/>
      <c r="ECG72" s="131"/>
      <c r="ECH72" s="131"/>
      <c r="ECI72" s="131"/>
      <c r="ECJ72" s="131"/>
      <c r="ECK72" s="131"/>
      <c r="ECL72" s="131"/>
      <c r="ECM72" s="131"/>
      <c r="ECN72" s="131"/>
      <c r="ECO72" s="131"/>
      <c r="ECP72" s="131"/>
      <c r="ECQ72" s="131"/>
      <c r="ECR72" s="131"/>
      <c r="ECS72" s="131"/>
      <c r="ECT72" s="131"/>
      <c r="ECU72" s="131"/>
      <c r="ECV72" s="131"/>
      <c r="ECW72" s="131"/>
      <c r="ECX72" s="131"/>
      <c r="ECY72" s="131"/>
      <c r="ECZ72" s="131"/>
      <c r="EDA72" s="131"/>
      <c r="EDB72" s="131"/>
      <c r="EDC72" s="131"/>
      <c r="EDD72" s="131"/>
      <c r="EDE72" s="131"/>
      <c r="EDF72" s="131"/>
      <c r="EDG72" s="131"/>
      <c r="EDH72" s="131"/>
      <c r="EDI72" s="131"/>
      <c r="EDJ72" s="131"/>
      <c r="EDK72" s="131"/>
      <c r="EDL72" s="131"/>
      <c r="EDM72" s="131"/>
      <c r="EDN72" s="131"/>
      <c r="EDO72" s="131"/>
      <c r="EDP72" s="131"/>
      <c r="EDQ72" s="131"/>
      <c r="EDR72" s="131"/>
      <c r="EDS72" s="131"/>
      <c r="EDT72" s="131"/>
      <c r="EDU72" s="131"/>
      <c r="EDV72" s="131"/>
      <c r="EDW72" s="131"/>
      <c r="EDX72" s="131"/>
      <c r="EDY72" s="131"/>
      <c r="EDZ72" s="131"/>
      <c r="EEA72" s="131"/>
      <c r="EEB72" s="131"/>
      <c r="EEC72" s="131"/>
      <c r="EED72" s="131"/>
      <c r="EEE72" s="131"/>
      <c r="EEF72" s="131"/>
      <c r="EEG72" s="131"/>
      <c r="EEH72" s="131"/>
      <c r="EEI72" s="131"/>
      <c r="EEJ72" s="131"/>
      <c r="EEK72" s="131"/>
      <c r="EEL72" s="131"/>
      <c r="EEM72" s="131"/>
      <c r="EEN72" s="131"/>
      <c r="EEO72" s="131"/>
      <c r="EEP72" s="131"/>
      <c r="EEQ72" s="131"/>
      <c r="EER72" s="131"/>
      <c r="EES72" s="131"/>
      <c r="EET72" s="131"/>
      <c r="EEU72" s="131"/>
      <c r="EEV72" s="131"/>
      <c r="EEW72" s="131"/>
      <c r="EEX72" s="131"/>
      <c r="EEY72" s="131"/>
      <c r="EEZ72" s="131"/>
      <c r="EFA72" s="131"/>
      <c r="EFB72" s="131"/>
      <c r="EFC72" s="131"/>
      <c r="EFD72" s="131"/>
      <c r="EFE72" s="131"/>
      <c r="EFF72" s="131"/>
      <c r="EFG72" s="131"/>
      <c r="EFH72" s="131"/>
      <c r="EFI72" s="131"/>
      <c r="EFJ72" s="131"/>
      <c r="EFK72" s="131"/>
      <c r="EFL72" s="131"/>
      <c r="EFM72" s="131"/>
      <c r="EFN72" s="131"/>
      <c r="EFO72" s="131"/>
      <c r="EFP72" s="131"/>
      <c r="EFQ72" s="131"/>
      <c r="EFR72" s="131"/>
      <c r="EFS72" s="131"/>
      <c r="EFT72" s="131"/>
      <c r="EFU72" s="131"/>
      <c r="EFV72" s="131"/>
      <c r="EFW72" s="131"/>
      <c r="EFX72" s="131"/>
      <c r="EFY72" s="131"/>
      <c r="EFZ72" s="131"/>
      <c r="EGA72" s="131"/>
      <c r="EGB72" s="131"/>
      <c r="EGC72" s="131"/>
      <c r="EGD72" s="131"/>
      <c r="EGE72" s="131"/>
      <c r="EGF72" s="131"/>
      <c r="EGG72" s="131"/>
      <c r="EGH72" s="131"/>
      <c r="EGI72" s="131"/>
      <c r="EGJ72" s="131"/>
      <c r="EGK72" s="131"/>
      <c r="EGL72" s="131"/>
      <c r="EGM72" s="131"/>
      <c r="EGN72" s="131"/>
      <c r="EGO72" s="131"/>
      <c r="EGP72" s="131"/>
      <c r="EGQ72" s="131"/>
      <c r="EGR72" s="131"/>
      <c r="EGS72" s="131"/>
      <c r="EGT72" s="131"/>
      <c r="EGU72" s="131"/>
      <c r="EGV72" s="131"/>
      <c r="EGW72" s="131"/>
      <c r="EGX72" s="131"/>
      <c r="EGY72" s="131"/>
      <c r="EGZ72" s="131"/>
      <c r="EHA72" s="131"/>
      <c r="EHB72" s="131"/>
      <c r="EHC72" s="131"/>
      <c r="EHD72" s="131"/>
      <c r="EHE72" s="131"/>
      <c r="EHF72" s="131"/>
      <c r="EHG72" s="131"/>
      <c r="EHH72" s="131"/>
      <c r="EHI72" s="131"/>
      <c r="EHJ72" s="131"/>
      <c r="EHK72" s="131"/>
      <c r="EHL72" s="131"/>
      <c r="EHM72" s="131"/>
      <c r="EHN72" s="131"/>
      <c r="EHO72" s="131"/>
      <c r="EHP72" s="131"/>
      <c r="EHQ72" s="131"/>
      <c r="EHR72" s="131"/>
      <c r="EHS72" s="131"/>
      <c r="EHT72" s="131"/>
      <c r="EHU72" s="131"/>
      <c r="EHV72" s="131"/>
      <c r="EHW72" s="131"/>
      <c r="EHX72" s="131"/>
      <c r="EHY72" s="131"/>
      <c r="EHZ72" s="131"/>
      <c r="EIA72" s="131"/>
      <c r="EIB72" s="131"/>
      <c r="EIC72" s="131"/>
      <c r="EID72" s="131"/>
      <c r="EIE72" s="131"/>
      <c r="EIF72" s="131"/>
      <c r="EIG72" s="131"/>
      <c r="EIH72" s="131"/>
      <c r="EII72" s="131"/>
      <c r="EIJ72" s="131"/>
      <c r="EIK72" s="131"/>
      <c r="EIL72" s="131"/>
      <c r="EIM72" s="131"/>
      <c r="EIN72" s="131"/>
      <c r="EIO72" s="131"/>
      <c r="EIP72" s="131"/>
      <c r="EIQ72" s="131"/>
      <c r="EIR72" s="131"/>
      <c r="EIS72" s="131"/>
      <c r="EIT72" s="131"/>
      <c r="EIU72" s="131"/>
      <c r="EIV72" s="131"/>
      <c r="EIW72" s="131"/>
      <c r="EIX72" s="131"/>
      <c r="EIY72" s="131"/>
      <c r="EIZ72" s="131"/>
      <c r="EJA72" s="131"/>
      <c r="EJB72" s="131"/>
      <c r="EJC72" s="131"/>
      <c r="EJD72" s="131"/>
      <c r="EJE72" s="131"/>
      <c r="EJF72" s="131"/>
      <c r="EJG72" s="131"/>
      <c r="EJH72" s="131"/>
      <c r="EJI72" s="131"/>
      <c r="EJJ72" s="131"/>
      <c r="EJK72" s="131"/>
      <c r="EJL72" s="131"/>
      <c r="EJM72" s="131"/>
      <c r="EJN72" s="131"/>
      <c r="EJO72" s="131"/>
      <c r="EJP72" s="131"/>
      <c r="EJQ72" s="131"/>
      <c r="EJR72" s="131"/>
      <c r="EJS72" s="131"/>
      <c r="EJT72" s="131"/>
      <c r="EJU72" s="131"/>
      <c r="EJV72" s="131"/>
      <c r="EJW72" s="131"/>
      <c r="EJX72" s="131"/>
      <c r="EJY72" s="131"/>
      <c r="EJZ72" s="131"/>
      <c r="EKA72" s="131"/>
      <c r="EKB72" s="131"/>
      <c r="EKC72" s="131"/>
      <c r="EKD72" s="131"/>
      <c r="EKE72" s="131"/>
      <c r="EKF72" s="131"/>
      <c r="EKG72" s="131"/>
      <c r="EKH72" s="131"/>
      <c r="EKI72" s="131"/>
      <c r="EKJ72" s="131"/>
      <c r="EKK72" s="131"/>
      <c r="EKL72" s="131"/>
      <c r="EKM72" s="131"/>
      <c r="EKN72" s="131"/>
      <c r="EKO72" s="131"/>
      <c r="EKP72" s="131"/>
      <c r="EKQ72" s="131"/>
      <c r="EKR72" s="131"/>
      <c r="EKS72" s="131"/>
      <c r="EKT72" s="131"/>
      <c r="EKU72" s="131"/>
      <c r="EKV72" s="131"/>
      <c r="EKW72" s="131"/>
      <c r="EKX72" s="131"/>
      <c r="EKY72" s="131"/>
      <c r="EKZ72" s="131"/>
      <c r="ELA72" s="131"/>
      <c r="ELB72" s="131"/>
      <c r="ELC72" s="131"/>
      <c r="ELD72" s="131"/>
      <c r="ELE72" s="131"/>
      <c r="ELF72" s="131"/>
      <c r="ELG72" s="131"/>
      <c r="ELH72" s="131"/>
      <c r="ELI72" s="131"/>
      <c r="ELJ72" s="131"/>
      <c r="ELK72" s="131"/>
      <c r="ELL72" s="131"/>
      <c r="ELM72" s="131"/>
      <c r="ELN72" s="131"/>
      <c r="ELO72" s="131"/>
      <c r="ELP72" s="131"/>
      <c r="ELQ72" s="131"/>
      <c r="ELR72" s="131"/>
      <c r="ELS72" s="131"/>
      <c r="ELT72" s="131"/>
      <c r="ELU72" s="131"/>
      <c r="ELV72" s="131"/>
      <c r="ELW72" s="131"/>
      <c r="ELX72" s="131"/>
      <c r="ELY72" s="131"/>
      <c r="ELZ72" s="131"/>
      <c r="EMA72" s="131"/>
      <c r="EMB72" s="131"/>
      <c r="EMC72" s="131"/>
      <c r="EMD72" s="131"/>
      <c r="EME72" s="131"/>
      <c r="EMF72" s="131"/>
      <c r="EMG72" s="131"/>
      <c r="EMH72" s="131"/>
      <c r="EMI72" s="131"/>
      <c r="EMJ72" s="131"/>
      <c r="EMK72" s="131"/>
      <c r="EML72" s="131"/>
      <c r="EMM72" s="131"/>
      <c r="EMN72" s="131"/>
      <c r="EMO72" s="131"/>
      <c r="EMP72" s="131"/>
      <c r="EMQ72" s="131"/>
      <c r="EMR72" s="131"/>
      <c r="EMS72" s="131"/>
      <c r="EMT72" s="131"/>
      <c r="EMU72" s="131"/>
      <c r="EMV72" s="131"/>
      <c r="EMW72" s="131"/>
      <c r="EMX72" s="131"/>
      <c r="EMY72" s="131"/>
      <c r="EMZ72" s="131"/>
      <c r="ENA72" s="131"/>
      <c r="ENB72" s="131"/>
      <c r="ENC72" s="131"/>
      <c r="END72" s="131"/>
      <c r="ENE72" s="131"/>
      <c r="ENF72" s="131"/>
      <c r="ENG72" s="131"/>
      <c r="ENH72" s="131"/>
      <c r="ENI72" s="131"/>
      <c r="ENJ72" s="131"/>
      <c r="ENK72" s="131"/>
      <c r="ENL72" s="131"/>
      <c r="ENM72" s="131"/>
      <c r="ENN72" s="131"/>
      <c r="ENO72" s="131"/>
      <c r="ENP72" s="131"/>
      <c r="ENQ72" s="131"/>
      <c r="ENR72" s="131"/>
      <c r="ENS72" s="131"/>
      <c r="ENT72" s="131"/>
      <c r="ENU72" s="131"/>
      <c r="ENV72" s="131"/>
      <c r="ENW72" s="131"/>
      <c r="ENX72" s="131"/>
      <c r="ENY72" s="131"/>
      <c r="ENZ72" s="131"/>
      <c r="EOA72" s="131"/>
      <c r="EOB72" s="131"/>
      <c r="EOC72" s="131"/>
      <c r="EOD72" s="131"/>
      <c r="EOE72" s="131"/>
      <c r="EOF72" s="131"/>
      <c r="EOG72" s="131"/>
      <c r="EOH72" s="131"/>
      <c r="EOI72" s="131"/>
      <c r="EOJ72" s="131"/>
      <c r="EOK72" s="131"/>
      <c r="EOL72" s="131"/>
      <c r="EOM72" s="131"/>
      <c r="EON72" s="131"/>
      <c r="EOO72" s="131"/>
      <c r="EOP72" s="131"/>
      <c r="EOQ72" s="131"/>
      <c r="EOR72" s="131"/>
      <c r="EOS72" s="131"/>
      <c r="EOT72" s="131"/>
      <c r="EOU72" s="131"/>
      <c r="EOV72" s="131"/>
      <c r="EOW72" s="131"/>
      <c r="EOX72" s="131"/>
      <c r="EOY72" s="131"/>
      <c r="EOZ72" s="131"/>
      <c r="EPA72" s="131"/>
      <c r="EPB72" s="131"/>
      <c r="EPC72" s="131"/>
      <c r="EPD72" s="131"/>
      <c r="EPE72" s="131"/>
      <c r="EPF72" s="131"/>
      <c r="EPG72" s="131"/>
      <c r="EPH72" s="131"/>
      <c r="EPI72" s="131"/>
      <c r="EPJ72" s="131"/>
      <c r="EPK72" s="131"/>
      <c r="EPL72" s="131"/>
      <c r="EPM72" s="131"/>
      <c r="EPN72" s="131"/>
      <c r="EPO72" s="131"/>
      <c r="EPP72" s="131"/>
      <c r="EPQ72" s="131"/>
      <c r="EPR72" s="131"/>
      <c r="EPS72" s="131"/>
      <c r="EPT72" s="131"/>
      <c r="EPU72" s="131"/>
      <c r="EPV72" s="131"/>
      <c r="EPW72" s="131"/>
      <c r="EPX72" s="131"/>
      <c r="EPY72" s="131"/>
      <c r="EPZ72" s="131"/>
      <c r="EQA72" s="131"/>
      <c r="EQB72" s="131"/>
      <c r="EQC72" s="131"/>
      <c r="EQD72" s="131"/>
      <c r="EQE72" s="131"/>
      <c r="EQF72" s="131"/>
      <c r="EQG72" s="131"/>
      <c r="EQH72" s="131"/>
      <c r="EQI72" s="131"/>
      <c r="EQJ72" s="131"/>
      <c r="EQK72" s="131"/>
      <c r="EQL72" s="131"/>
      <c r="EQM72" s="131"/>
      <c r="EQN72" s="131"/>
      <c r="EQO72" s="131"/>
      <c r="EQP72" s="131"/>
      <c r="EQQ72" s="131"/>
      <c r="EQR72" s="131"/>
      <c r="EQS72" s="131"/>
      <c r="EQT72" s="131"/>
      <c r="EQU72" s="131"/>
      <c r="EQV72" s="131"/>
      <c r="EQW72" s="131"/>
      <c r="EQX72" s="131"/>
      <c r="EQY72" s="131"/>
      <c r="EQZ72" s="131"/>
      <c r="ERA72" s="131"/>
      <c r="ERB72" s="131"/>
      <c r="ERC72" s="131"/>
      <c r="ERD72" s="131"/>
      <c r="ERE72" s="131"/>
      <c r="ERF72" s="131"/>
      <c r="ERG72" s="131"/>
      <c r="ERH72" s="131"/>
      <c r="ERI72" s="131"/>
      <c r="ERJ72" s="131"/>
      <c r="ERK72" s="131"/>
      <c r="ERL72" s="131"/>
      <c r="ERM72" s="131"/>
      <c r="ERN72" s="131"/>
      <c r="ERO72" s="131"/>
      <c r="ERP72" s="131"/>
      <c r="ERQ72" s="131"/>
      <c r="ERR72" s="131"/>
      <c r="ERS72" s="131"/>
      <c r="ERT72" s="131"/>
      <c r="ERU72" s="131"/>
      <c r="ERV72" s="131"/>
      <c r="ERW72" s="131"/>
      <c r="ERX72" s="131"/>
      <c r="ERY72" s="131"/>
      <c r="ERZ72" s="131"/>
      <c r="ESA72" s="131"/>
      <c r="ESB72" s="131"/>
      <c r="ESC72" s="131"/>
      <c r="ESD72" s="131"/>
      <c r="ESE72" s="131"/>
      <c r="ESF72" s="131"/>
      <c r="ESG72" s="131"/>
      <c r="ESH72" s="131"/>
      <c r="ESI72" s="131"/>
      <c r="ESJ72" s="131"/>
      <c r="ESK72" s="131"/>
      <c r="ESL72" s="131"/>
      <c r="ESM72" s="131"/>
      <c r="ESN72" s="131"/>
      <c r="ESO72" s="131"/>
      <c r="ESP72" s="131"/>
      <c r="ESQ72" s="131"/>
      <c r="ESR72" s="131"/>
      <c r="ESS72" s="131"/>
      <c r="EST72" s="131"/>
      <c r="ESU72" s="131"/>
      <c r="ESV72" s="131"/>
      <c r="ESW72" s="131"/>
      <c r="ESX72" s="131"/>
      <c r="ESY72" s="131"/>
      <c r="ESZ72" s="131"/>
      <c r="ETA72" s="131"/>
      <c r="ETB72" s="131"/>
      <c r="ETC72" s="131"/>
      <c r="ETD72" s="131"/>
      <c r="ETE72" s="131"/>
      <c r="ETF72" s="131"/>
      <c r="ETG72" s="131"/>
      <c r="ETH72" s="131"/>
      <c r="ETI72" s="131"/>
      <c r="ETJ72" s="131"/>
      <c r="ETK72" s="131"/>
      <c r="ETL72" s="131"/>
      <c r="ETM72" s="131"/>
      <c r="ETN72" s="131"/>
      <c r="ETO72" s="131"/>
      <c r="ETP72" s="131"/>
      <c r="ETQ72" s="131"/>
      <c r="ETR72" s="131"/>
      <c r="ETS72" s="131"/>
      <c r="ETT72" s="131"/>
      <c r="ETU72" s="131"/>
      <c r="ETV72" s="131"/>
      <c r="ETW72" s="131"/>
      <c r="ETX72" s="131"/>
      <c r="ETY72" s="131"/>
      <c r="ETZ72" s="131"/>
      <c r="EUA72" s="131"/>
      <c r="EUB72" s="131"/>
      <c r="EUC72" s="131"/>
      <c r="EUD72" s="131"/>
      <c r="EUE72" s="131"/>
      <c r="EUF72" s="131"/>
      <c r="EUG72" s="131"/>
      <c r="EUH72" s="131"/>
      <c r="EUI72" s="131"/>
      <c r="EUJ72" s="131"/>
      <c r="EUK72" s="131"/>
      <c r="EUL72" s="131"/>
      <c r="EUM72" s="131"/>
      <c r="EUN72" s="131"/>
      <c r="EUO72" s="131"/>
      <c r="EUP72" s="131"/>
      <c r="EUQ72" s="131"/>
      <c r="EUR72" s="131"/>
      <c r="EUS72" s="131"/>
      <c r="EUT72" s="131"/>
      <c r="EUU72" s="131"/>
      <c r="EUV72" s="131"/>
      <c r="EUW72" s="131"/>
      <c r="EUX72" s="131"/>
      <c r="EUY72" s="131"/>
      <c r="EUZ72" s="131"/>
      <c r="EVA72" s="131"/>
      <c r="EVB72" s="131"/>
      <c r="EVC72" s="131"/>
      <c r="EVD72" s="131"/>
      <c r="EVE72" s="131"/>
      <c r="EVF72" s="131"/>
      <c r="EVG72" s="131"/>
      <c r="EVH72" s="131"/>
      <c r="EVI72" s="131"/>
      <c r="EVJ72" s="131"/>
      <c r="EVK72" s="131"/>
      <c r="EVL72" s="131"/>
      <c r="EVM72" s="131"/>
      <c r="EVN72" s="131"/>
      <c r="EVO72" s="131"/>
      <c r="EVP72" s="131"/>
      <c r="EVQ72" s="131"/>
      <c r="EVR72" s="131"/>
      <c r="EVS72" s="131"/>
      <c r="EVT72" s="131"/>
      <c r="EVU72" s="131"/>
      <c r="EVV72" s="131"/>
      <c r="EVW72" s="131"/>
      <c r="EVX72" s="131"/>
      <c r="EVY72" s="131"/>
      <c r="EVZ72" s="131"/>
      <c r="EWA72" s="131"/>
      <c r="EWB72" s="131"/>
      <c r="EWC72" s="131"/>
      <c r="EWD72" s="131"/>
      <c r="EWE72" s="131"/>
      <c r="EWF72" s="131"/>
      <c r="EWG72" s="131"/>
      <c r="EWH72" s="131"/>
      <c r="EWI72" s="131"/>
      <c r="EWJ72" s="131"/>
      <c r="EWK72" s="131"/>
      <c r="EWL72" s="131"/>
      <c r="EWM72" s="131"/>
      <c r="EWN72" s="131"/>
      <c r="EWO72" s="131"/>
      <c r="EWP72" s="131"/>
      <c r="EWQ72" s="131"/>
      <c r="EWR72" s="131"/>
      <c r="EWS72" s="131"/>
      <c r="EWT72" s="131"/>
      <c r="EWU72" s="131"/>
      <c r="EWV72" s="131"/>
      <c r="EWW72" s="131"/>
      <c r="EWX72" s="131"/>
      <c r="EWY72" s="131"/>
      <c r="EWZ72" s="131"/>
      <c r="EXA72" s="131"/>
      <c r="EXB72" s="131"/>
      <c r="EXC72" s="131"/>
      <c r="EXD72" s="131"/>
      <c r="EXE72" s="131"/>
      <c r="EXF72" s="131"/>
      <c r="EXG72" s="131"/>
      <c r="EXH72" s="131"/>
      <c r="EXI72" s="131"/>
      <c r="EXJ72" s="131"/>
      <c r="EXK72" s="131"/>
      <c r="EXL72" s="131"/>
      <c r="EXM72" s="131"/>
      <c r="EXN72" s="131"/>
      <c r="EXO72" s="131"/>
      <c r="EXP72" s="131"/>
      <c r="EXQ72" s="131"/>
      <c r="EXR72" s="131"/>
      <c r="EXS72" s="131"/>
      <c r="EXT72" s="131"/>
      <c r="EXU72" s="131"/>
      <c r="EXV72" s="131"/>
      <c r="EXW72" s="131"/>
      <c r="EXX72" s="131"/>
      <c r="EXY72" s="131"/>
      <c r="EXZ72" s="131"/>
      <c r="EYA72" s="131"/>
      <c r="EYB72" s="131"/>
      <c r="EYC72" s="131"/>
      <c r="EYD72" s="131"/>
      <c r="EYE72" s="131"/>
      <c r="EYF72" s="131"/>
      <c r="EYG72" s="131"/>
      <c r="EYH72" s="131"/>
      <c r="EYI72" s="131"/>
      <c r="EYJ72" s="131"/>
      <c r="EYK72" s="131"/>
      <c r="EYL72" s="131"/>
      <c r="EYM72" s="131"/>
      <c r="EYN72" s="131"/>
      <c r="EYO72" s="131"/>
      <c r="EYP72" s="131"/>
      <c r="EYQ72" s="131"/>
      <c r="EYR72" s="131"/>
      <c r="EYS72" s="131"/>
      <c r="EYT72" s="131"/>
      <c r="EYU72" s="131"/>
      <c r="EYV72" s="131"/>
      <c r="EYW72" s="131"/>
      <c r="EYX72" s="131"/>
      <c r="EYY72" s="131"/>
      <c r="EYZ72" s="131"/>
      <c r="EZA72" s="131"/>
      <c r="EZB72" s="131"/>
      <c r="EZC72" s="131"/>
      <c r="EZD72" s="131"/>
      <c r="EZE72" s="131"/>
      <c r="EZF72" s="131"/>
      <c r="EZG72" s="131"/>
      <c r="EZH72" s="131"/>
      <c r="EZI72" s="131"/>
      <c r="EZJ72" s="131"/>
      <c r="EZK72" s="131"/>
      <c r="EZL72" s="131"/>
      <c r="EZM72" s="131"/>
      <c r="EZN72" s="131"/>
      <c r="EZO72" s="131"/>
      <c r="EZP72" s="131"/>
      <c r="EZQ72" s="131"/>
      <c r="EZR72" s="131"/>
      <c r="EZS72" s="131"/>
      <c r="EZT72" s="131"/>
      <c r="EZU72" s="131"/>
      <c r="EZV72" s="131"/>
      <c r="EZW72" s="131"/>
      <c r="EZX72" s="131"/>
      <c r="EZY72" s="131"/>
      <c r="EZZ72" s="131"/>
      <c r="FAA72" s="131"/>
      <c r="FAB72" s="131"/>
      <c r="FAC72" s="131"/>
      <c r="FAD72" s="131"/>
      <c r="FAE72" s="131"/>
      <c r="FAF72" s="131"/>
      <c r="FAG72" s="131"/>
      <c r="FAH72" s="131"/>
      <c r="FAI72" s="131"/>
      <c r="FAJ72" s="131"/>
      <c r="FAK72" s="131"/>
      <c r="FAL72" s="131"/>
      <c r="FAM72" s="131"/>
      <c r="FAN72" s="131"/>
      <c r="FAO72" s="131"/>
      <c r="FAP72" s="131"/>
      <c r="FAQ72" s="131"/>
      <c r="FAR72" s="131"/>
      <c r="FAS72" s="131"/>
      <c r="FAT72" s="131"/>
      <c r="FAU72" s="131"/>
      <c r="FAV72" s="131"/>
      <c r="FAW72" s="131"/>
      <c r="FAX72" s="131"/>
      <c r="FAY72" s="131"/>
      <c r="FAZ72" s="131"/>
      <c r="FBA72" s="131"/>
      <c r="FBB72" s="131"/>
      <c r="FBC72" s="131"/>
      <c r="FBD72" s="131"/>
      <c r="FBE72" s="131"/>
      <c r="FBF72" s="131"/>
      <c r="FBG72" s="131"/>
      <c r="FBH72" s="131"/>
      <c r="FBI72" s="131"/>
      <c r="FBJ72" s="131"/>
      <c r="FBK72" s="131"/>
      <c r="FBL72" s="131"/>
      <c r="FBM72" s="131"/>
      <c r="FBN72" s="131"/>
      <c r="FBO72" s="131"/>
      <c r="FBP72" s="131"/>
      <c r="FBQ72" s="131"/>
      <c r="FBR72" s="131"/>
      <c r="FBS72" s="131"/>
      <c r="FBT72" s="131"/>
      <c r="FBU72" s="131"/>
      <c r="FBV72" s="131"/>
      <c r="FBW72" s="131"/>
      <c r="FBX72" s="131"/>
      <c r="FBY72" s="131"/>
      <c r="FBZ72" s="131"/>
      <c r="FCA72" s="131"/>
      <c r="FCB72" s="131"/>
      <c r="FCC72" s="131"/>
      <c r="FCD72" s="131"/>
      <c r="FCE72" s="131"/>
      <c r="FCF72" s="131"/>
      <c r="FCG72" s="131"/>
      <c r="FCH72" s="131"/>
      <c r="FCI72" s="131"/>
      <c r="FCJ72" s="131"/>
      <c r="FCK72" s="131"/>
      <c r="FCL72" s="131"/>
      <c r="FCM72" s="131"/>
      <c r="FCN72" s="131"/>
      <c r="FCO72" s="131"/>
      <c r="FCP72" s="131"/>
      <c r="FCQ72" s="131"/>
      <c r="FCR72" s="131"/>
      <c r="FCS72" s="131"/>
      <c r="FCT72" s="131"/>
      <c r="FCU72" s="131"/>
      <c r="FCV72" s="131"/>
      <c r="FCW72" s="131"/>
      <c r="FCX72" s="131"/>
      <c r="FCY72" s="131"/>
      <c r="FCZ72" s="131"/>
      <c r="FDA72" s="131"/>
      <c r="FDB72" s="131"/>
      <c r="FDC72" s="131"/>
      <c r="FDD72" s="131"/>
      <c r="FDE72" s="131"/>
      <c r="FDF72" s="131"/>
      <c r="FDG72" s="131"/>
      <c r="FDH72" s="131"/>
      <c r="FDI72" s="131"/>
      <c r="FDJ72" s="131"/>
      <c r="FDK72" s="131"/>
      <c r="FDL72" s="131"/>
      <c r="FDM72" s="131"/>
      <c r="FDN72" s="131"/>
      <c r="FDO72" s="131"/>
      <c r="FDP72" s="131"/>
      <c r="FDQ72" s="131"/>
      <c r="FDR72" s="131"/>
      <c r="FDS72" s="131"/>
      <c r="FDT72" s="131"/>
      <c r="FDU72" s="131"/>
      <c r="FDV72" s="131"/>
      <c r="FDW72" s="131"/>
      <c r="FDX72" s="131"/>
      <c r="FDY72" s="131"/>
      <c r="FDZ72" s="131"/>
      <c r="FEA72" s="131"/>
      <c r="FEB72" s="131"/>
      <c r="FEC72" s="131"/>
      <c r="FED72" s="131"/>
      <c r="FEE72" s="131"/>
      <c r="FEF72" s="131"/>
      <c r="FEG72" s="131"/>
      <c r="FEH72" s="131"/>
      <c r="FEI72" s="131"/>
      <c r="FEJ72" s="131"/>
      <c r="FEK72" s="131"/>
      <c r="FEL72" s="131"/>
      <c r="FEM72" s="131"/>
      <c r="FEN72" s="131"/>
      <c r="FEO72" s="131"/>
      <c r="FEP72" s="131"/>
      <c r="FEQ72" s="131"/>
      <c r="FER72" s="131"/>
      <c r="FES72" s="131"/>
      <c r="FET72" s="131"/>
      <c r="FEU72" s="131"/>
      <c r="FEV72" s="131"/>
      <c r="FEW72" s="131"/>
      <c r="FEX72" s="131"/>
      <c r="FEY72" s="131"/>
      <c r="FEZ72" s="131"/>
      <c r="FFA72" s="131"/>
      <c r="FFB72" s="131"/>
      <c r="FFC72" s="131"/>
      <c r="FFD72" s="131"/>
      <c r="FFE72" s="131"/>
      <c r="FFF72" s="131"/>
      <c r="FFG72" s="131"/>
      <c r="FFH72" s="131"/>
      <c r="FFI72" s="131"/>
      <c r="FFJ72" s="131"/>
      <c r="FFK72" s="131"/>
      <c r="FFL72" s="131"/>
      <c r="FFM72" s="131"/>
      <c r="FFN72" s="131"/>
      <c r="FFO72" s="131"/>
      <c r="FFP72" s="131"/>
      <c r="FFQ72" s="131"/>
      <c r="FFR72" s="131"/>
      <c r="FFS72" s="131"/>
      <c r="FFT72" s="131"/>
      <c r="FFU72" s="131"/>
      <c r="FFV72" s="131"/>
      <c r="FFW72" s="131"/>
      <c r="FFX72" s="131"/>
      <c r="FFY72" s="131"/>
      <c r="FFZ72" s="131"/>
      <c r="FGA72" s="131"/>
      <c r="FGB72" s="131"/>
      <c r="FGC72" s="131"/>
      <c r="FGD72" s="131"/>
      <c r="FGE72" s="131"/>
      <c r="FGF72" s="131"/>
      <c r="FGG72" s="131"/>
      <c r="FGH72" s="131"/>
      <c r="FGI72" s="131"/>
      <c r="FGJ72" s="131"/>
      <c r="FGK72" s="131"/>
      <c r="FGL72" s="131"/>
      <c r="FGM72" s="131"/>
      <c r="FGN72" s="131"/>
      <c r="FGO72" s="131"/>
      <c r="FGP72" s="131"/>
      <c r="FGQ72" s="131"/>
      <c r="FGR72" s="131"/>
      <c r="FGS72" s="131"/>
      <c r="FGT72" s="131"/>
      <c r="FGU72" s="131"/>
      <c r="FGV72" s="131"/>
      <c r="FGW72" s="131"/>
      <c r="FGX72" s="131"/>
      <c r="FGY72" s="131"/>
      <c r="FGZ72" s="131"/>
      <c r="FHA72" s="131"/>
      <c r="FHB72" s="131"/>
      <c r="FHC72" s="131"/>
      <c r="FHD72" s="131"/>
      <c r="FHE72" s="131"/>
      <c r="FHF72" s="131"/>
      <c r="FHG72" s="131"/>
      <c r="FHH72" s="131"/>
      <c r="FHI72" s="131"/>
      <c r="FHJ72" s="131"/>
      <c r="FHK72" s="131"/>
      <c r="FHL72" s="131"/>
      <c r="FHM72" s="131"/>
      <c r="FHN72" s="131"/>
      <c r="FHO72" s="131"/>
      <c r="FHP72" s="131"/>
      <c r="FHQ72" s="131"/>
      <c r="FHR72" s="131"/>
      <c r="FHS72" s="131"/>
      <c r="FHT72" s="131"/>
      <c r="FHU72" s="131"/>
      <c r="FHV72" s="131"/>
      <c r="FHW72" s="131"/>
      <c r="FHX72" s="131"/>
      <c r="FHY72" s="131"/>
      <c r="FHZ72" s="131"/>
      <c r="FIA72" s="131"/>
      <c r="FIB72" s="131"/>
      <c r="FIC72" s="131"/>
      <c r="FID72" s="131"/>
      <c r="FIE72" s="131"/>
      <c r="FIF72" s="131"/>
      <c r="FIG72" s="131"/>
      <c r="FIH72" s="131"/>
      <c r="FII72" s="131"/>
      <c r="FIJ72" s="131"/>
      <c r="FIK72" s="131"/>
      <c r="FIL72" s="131"/>
      <c r="FIM72" s="131"/>
      <c r="FIN72" s="131"/>
      <c r="FIO72" s="131"/>
      <c r="FIP72" s="131"/>
      <c r="FIQ72" s="131"/>
      <c r="FIR72" s="131"/>
      <c r="FIS72" s="131"/>
      <c r="FIT72" s="131"/>
      <c r="FIU72" s="131"/>
      <c r="FIV72" s="131"/>
      <c r="FIW72" s="131"/>
      <c r="FIX72" s="131"/>
      <c r="FIY72" s="131"/>
      <c r="FIZ72" s="131"/>
      <c r="FJA72" s="131"/>
      <c r="FJB72" s="131"/>
      <c r="FJC72" s="131"/>
      <c r="FJD72" s="131"/>
      <c r="FJE72" s="131"/>
      <c r="FJF72" s="131"/>
      <c r="FJG72" s="131"/>
      <c r="FJH72" s="131"/>
      <c r="FJI72" s="131"/>
      <c r="FJJ72" s="131"/>
      <c r="FJK72" s="131"/>
      <c r="FJL72" s="131"/>
      <c r="FJM72" s="131"/>
      <c r="FJN72" s="131"/>
      <c r="FJO72" s="131"/>
      <c r="FJP72" s="131"/>
      <c r="FJQ72" s="131"/>
      <c r="FJR72" s="131"/>
      <c r="FJS72" s="131"/>
      <c r="FJT72" s="131"/>
      <c r="FJU72" s="131"/>
      <c r="FJV72" s="131"/>
      <c r="FJW72" s="131"/>
      <c r="FJX72" s="131"/>
      <c r="FJY72" s="131"/>
      <c r="FJZ72" s="131"/>
      <c r="FKA72" s="131"/>
      <c r="FKB72" s="131"/>
      <c r="FKC72" s="131"/>
      <c r="FKD72" s="131"/>
      <c r="FKE72" s="131"/>
      <c r="FKF72" s="131"/>
      <c r="FKG72" s="131"/>
      <c r="FKH72" s="131"/>
      <c r="FKI72" s="131"/>
      <c r="FKJ72" s="131"/>
      <c r="FKK72" s="131"/>
      <c r="FKL72" s="131"/>
      <c r="FKM72" s="131"/>
      <c r="FKN72" s="131"/>
      <c r="FKO72" s="131"/>
      <c r="FKP72" s="131"/>
      <c r="FKQ72" s="131"/>
      <c r="FKR72" s="131"/>
      <c r="FKS72" s="131"/>
      <c r="FKT72" s="131"/>
      <c r="FKU72" s="131"/>
      <c r="FKV72" s="131"/>
      <c r="FKW72" s="131"/>
      <c r="FKX72" s="131"/>
      <c r="FKY72" s="131"/>
      <c r="FKZ72" s="131"/>
      <c r="FLA72" s="131"/>
      <c r="FLB72" s="131"/>
      <c r="FLC72" s="131"/>
      <c r="FLD72" s="131"/>
      <c r="FLE72" s="131"/>
      <c r="FLF72" s="131"/>
      <c r="FLG72" s="131"/>
      <c r="FLH72" s="131"/>
      <c r="FLI72" s="131"/>
      <c r="FLJ72" s="131"/>
      <c r="FLK72" s="131"/>
      <c r="FLL72" s="131"/>
      <c r="FLM72" s="131"/>
      <c r="FLN72" s="131"/>
      <c r="FLO72" s="131"/>
      <c r="FLP72" s="131"/>
      <c r="FLQ72" s="131"/>
      <c r="FLR72" s="131"/>
      <c r="FLS72" s="131"/>
      <c r="FLT72" s="131"/>
      <c r="FLU72" s="131"/>
      <c r="FLV72" s="131"/>
      <c r="FLW72" s="131"/>
      <c r="FLX72" s="131"/>
      <c r="FLY72" s="131"/>
      <c r="FLZ72" s="131"/>
      <c r="FMA72" s="131"/>
      <c r="FMB72" s="131"/>
      <c r="FMC72" s="131"/>
      <c r="FMD72" s="131"/>
      <c r="FME72" s="131"/>
      <c r="FMF72" s="131"/>
      <c r="FMG72" s="131"/>
      <c r="FMH72" s="131"/>
      <c r="FMI72" s="131"/>
      <c r="FMJ72" s="131"/>
      <c r="FMK72" s="131"/>
      <c r="FML72" s="131"/>
      <c r="FMM72" s="131"/>
      <c r="FMN72" s="131"/>
      <c r="FMO72" s="131"/>
      <c r="FMP72" s="131"/>
      <c r="FMQ72" s="131"/>
      <c r="FMR72" s="131"/>
      <c r="FMS72" s="131"/>
      <c r="FMT72" s="131"/>
      <c r="FMU72" s="131"/>
      <c r="FMV72" s="131"/>
      <c r="FMW72" s="131"/>
      <c r="FMX72" s="131"/>
      <c r="FMY72" s="131"/>
      <c r="FMZ72" s="131"/>
      <c r="FNA72" s="131"/>
      <c r="FNB72" s="131"/>
      <c r="FNC72" s="131"/>
      <c r="FND72" s="131"/>
      <c r="FNE72" s="131"/>
      <c r="FNF72" s="131"/>
      <c r="FNG72" s="131"/>
      <c r="FNH72" s="131"/>
      <c r="FNI72" s="131"/>
      <c r="FNJ72" s="131"/>
      <c r="FNK72" s="131"/>
      <c r="FNL72" s="131"/>
      <c r="FNM72" s="131"/>
      <c r="FNN72" s="131"/>
      <c r="FNO72" s="131"/>
      <c r="FNP72" s="131"/>
      <c r="FNQ72" s="131"/>
      <c r="FNR72" s="131"/>
      <c r="FNS72" s="131"/>
      <c r="FNT72" s="131"/>
      <c r="FNU72" s="131"/>
      <c r="FNV72" s="131"/>
      <c r="FNW72" s="131"/>
      <c r="FNX72" s="131"/>
      <c r="FNY72" s="131"/>
      <c r="FNZ72" s="131"/>
      <c r="FOA72" s="131"/>
      <c r="FOB72" s="131"/>
      <c r="FOC72" s="131"/>
      <c r="FOD72" s="131"/>
      <c r="FOE72" s="131"/>
      <c r="FOF72" s="131"/>
      <c r="FOG72" s="131"/>
      <c r="FOH72" s="131"/>
      <c r="FOI72" s="131"/>
      <c r="FOJ72" s="131"/>
      <c r="FOK72" s="131"/>
      <c r="FOL72" s="131"/>
      <c r="FOM72" s="131"/>
      <c r="FON72" s="131"/>
      <c r="FOO72" s="131"/>
      <c r="FOP72" s="131"/>
      <c r="FOQ72" s="131"/>
      <c r="FOR72" s="131"/>
      <c r="FOS72" s="131"/>
      <c r="FOT72" s="131"/>
      <c r="FOU72" s="131"/>
      <c r="FOV72" s="131"/>
      <c r="FOW72" s="131"/>
      <c r="FOX72" s="131"/>
      <c r="FOY72" s="131"/>
      <c r="FOZ72" s="131"/>
      <c r="FPA72" s="131"/>
      <c r="FPB72" s="131"/>
      <c r="FPC72" s="131"/>
      <c r="FPD72" s="131"/>
      <c r="FPE72" s="131"/>
      <c r="FPF72" s="131"/>
      <c r="FPG72" s="131"/>
      <c r="FPH72" s="131"/>
      <c r="FPI72" s="131"/>
      <c r="FPJ72" s="131"/>
      <c r="FPK72" s="131"/>
      <c r="FPL72" s="131"/>
      <c r="FPM72" s="131"/>
      <c r="FPN72" s="131"/>
      <c r="FPO72" s="131"/>
      <c r="FPP72" s="131"/>
      <c r="FPQ72" s="131"/>
      <c r="FPR72" s="131"/>
      <c r="FPS72" s="131"/>
      <c r="FPT72" s="131"/>
      <c r="FPU72" s="131"/>
      <c r="FPV72" s="131"/>
      <c r="FPW72" s="131"/>
      <c r="FPX72" s="131"/>
      <c r="FPY72" s="131"/>
      <c r="FPZ72" s="131"/>
      <c r="FQA72" s="131"/>
      <c r="FQB72" s="131"/>
      <c r="FQC72" s="131"/>
      <c r="FQD72" s="131"/>
      <c r="FQE72" s="131"/>
      <c r="FQF72" s="131"/>
      <c r="FQG72" s="131"/>
      <c r="FQH72" s="131"/>
      <c r="FQI72" s="131"/>
      <c r="FQJ72" s="131"/>
      <c r="FQK72" s="131"/>
      <c r="FQL72" s="131"/>
      <c r="FQM72" s="131"/>
      <c r="FQN72" s="131"/>
      <c r="FQO72" s="131"/>
      <c r="FQP72" s="131"/>
      <c r="FQQ72" s="131"/>
      <c r="FQR72" s="131"/>
      <c r="FQS72" s="131"/>
      <c r="FQT72" s="131"/>
      <c r="FQU72" s="131"/>
      <c r="FQV72" s="131"/>
      <c r="FQW72" s="131"/>
      <c r="FQX72" s="131"/>
      <c r="FQY72" s="131"/>
      <c r="FQZ72" s="131"/>
      <c r="FRA72" s="131"/>
      <c r="FRB72" s="131"/>
      <c r="FRC72" s="131"/>
      <c r="FRD72" s="131"/>
      <c r="FRE72" s="131"/>
      <c r="FRF72" s="131"/>
      <c r="FRG72" s="131"/>
      <c r="FRH72" s="131"/>
      <c r="FRI72" s="131"/>
      <c r="FRJ72" s="131"/>
      <c r="FRK72" s="131"/>
      <c r="FRL72" s="131"/>
      <c r="FRM72" s="131"/>
      <c r="FRN72" s="131"/>
      <c r="FRO72" s="131"/>
      <c r="FRP72" s="131"/>
      <c r="FRQ72" s="131"/>
      <c r="FRR72" s="131"/>
      <c r="FRS72" s="131"/>
      <c r="FRT72" s="131"/>
      <c r="FRU72" s="131"/>
      <c r="FRV72" s="131"/>
      <c r="FRW72" s="131"/>
      <c r="FRX72" s="131"/>
      <c r="FRY72" s="131"/>
      <c r="FRZ72" s="131"/>
      <c r="FSA72" s="131"/>
      <c r="FSB72" s="131"/>
      <c r="FSC72" s="131"/>
      <c r="FSD72" s="131"/>
      <c r="FSE72" s="131"/>
      <c r="FSF72" s="131"/>
      <c r="FSG72" s="131"/>
      <c r="FSH72" s="131"/>
      <c r="FSI72" s="131"/>
      <c r="FSJ72" s="131"/>
      <c r="FSK72" s="131"/>
      <c r="FSL72" s="131"/>
      <c r="FSM72" s="131"/>
      <c r="FSN72" s="131"/>
      <c r="FSO72" s="131"/>
      <c r="FSP72" s="131"/>
      <c r="FSQ72" s="131"/>
      <c r="FSR72" s="131"/>
      <c r="FSS72" s="131"/>
      <c r="FST72" s="131"/>
      <c r="FSU72" s="131"/>
      <c r="FSV72" s="131"/>
      <c r="FSW72" s="131"/>
      <c r="FSX72" s="131"/>
      <c r="FSY72" s="131"/>
      <c r="FSZ72" s="131"/>
      <c r="FTA72" s="131"/>
      <c r="FTB72" s="131"/>
      <c r="FTC72" s="131"/>
      <c r="FTD72" s="131"/>
      <c r="FTE72" s="131"/>
      <c r="FTF72" s="131"/>
      <c r="FTG72" s="131"/>
      <c r="FTH72" s="131"/>
      <c r="FTI72" s="131"/>
      <c r="FTJ72" s="131"/>
      <c r="FTK72" s="131"/>
      <c r="FTL72" s="131"/>
      <c r="FTM72" s="131"/>
      <c r="FTN72" s="131"/>
      <c r="FTO72" s="131"/>
      <c r="FTP72" s="131"/>
      <c r="FTQ72" s="131"/>
      <c r="FTR72" s="131"/>
      <c r="FTS72" s="131"/>
      <c r="FTT72" s="131"/>
      <c r="FTU72" s="131"/>
      <c r="FTV72" s="131"/>
      <c r="FTW72" s="131"/>
      <c r="FTX72" s="131"/>
      <c r="FTY72" s="131"/>
      <c r="FTZ72" s="131"/>
      <c r="FUA72" s="131"/>
      <c r="FUB72" s="131"/>
      <c r="FUC72" s="131"/>
      <c r="FUD72" s="131"/>
      <c r="FUE72" s="131"/>
      <c r="FUF72" s="131"/>
      <c r="FUG72" s="131"/>
      <c r="FUH72" s="131"/>
      <c r="FUI72" s="131"/>
      <c r="FUJ72" s="131"/>
      <c r="FUK72" s="131"/>
      <c r="FUL72" s="131"/>
      <c r="FUM72" s="131"/>
      <c r="FUN72" s="131"/>
      <c r="FUO72" s="131"/>
      <c r="FUP72" s="131"/>
      <c r="FUQ72" s="131"/>
      <c r="FUR72" s="131"/>
      <c r="FUS72" s="131"/>
      <c r="FUT72" s="131"/>
      <c r="FUU72" s="131"/>
      <c r="FUV72" s="131"/>
      <c r="FUW72" s="131"/>
      <c r="FUX72" s="131"/>
      <c r="FUY72" s="131"/>
      <c r="FUZ72" s="131"/>
      <c r="FVA72" s="131"/>
      <c r="FVB72" s="131"/>
      <c r="FVC72" s="131"/>
      <c r="FVD72" s="131"/>
      <c r="FVE72" s="131"/>
      <c r="FVF72" s="131"/>
      <c r="FVG72" s="131"/>
      <c r="FVH72" s="131"/>
      <c r="FVI72" s="131"/>
      <c r="FVJ72" s="131"/>
      <c r="FVK72" s="131"/>
      <c r="FVL72" s="131"/>
      <c r="FVM72" s="131"/>
      <c r="FVN72" s="131"/>
      <c r="FVO72" s="131"/>
      <c r="FVP72" s="131"/>
      <c r="FVQ72" s="131"/>
      <c r="FVR72" s="131"/>
      <c r="FVS72" s="131"/>
      <c r="FVT72" s="131"/>
      <c r="FVU72" s="131"/>
      <c r="FVV72" s="131"/>
      <c r="FVW72" s="131"/>
      <c r="FVX72" s="131"/>
      <c r="FVY72" s="131"/>
      <c r="FVZ72" s="131"/>
      <c r="FWA72" s="131"/>
      <c r="FWB72" s="131"/>
      <c r="FWC72" s="131"/>
      <c r="FWD72" s="131"/>
      <c r="FWE72" s="131"/>
      <c r="FWF72" s="131"/>
      <c r="FWG72" s="131"/>
      <c r="FWH72" s="131"/>
      <c r="FWI72" s="131"/>
      <c r="FWJ72" s="131"/>
      <c r="FWK72" s="131"/>
      <c r="FWL72" s="131"/>
      <c r="FWM72" s="131"/>
      <c r="FWN72" s="131"/>
      <c r="FWO72" s="131"/>
      <c r="FWP72" s="131"/>
      <c r="FWQ72" s="131"/>
      <c r="FWR72" s="131"/>
      <c r="FWS72" s="131"/>
      <c r="FWT72" s="131"/>
      <c r="FWU72" s="131"/>
      <c r="FWV72" s="131"/>
      <c r="FWW72" s="131"/>
      <c r="FWX72" s="131"/>
      <c r="FWY72" s="131"/>
      <c r="FWZ72" s="131"/>
      <c r="FXA72" s="131"/>
      <c r="FXB72" s="131"/>
      <c r="FXC72" s="131"/>
      <c r="FXD72" s="131"/>
      <c r="FXE72" s="131"/>
      <c r="FXF72" s="131"/>
      <c r="FXG72" s="131"/>
      <c r="FXH72" s="131"/>
      <c r="FXI72" s="131"/>
      <c r="FXJ72" s="131"/>
      <c r="FXK72" s="131"/>
      <c r="FXL72" s="131"/>
      <c r="FXM72" s="131"/>
      <c r="FXN72" s="131"/>
      <c r="FXO72" s="131"/>
      <c r="FXP72" s="131"/>
      <c r="FXQ72" s="131"/>
      <c r="FXR72" s="131"/>
      <c r="FXS72" s="131"/>
      <c r="FXT72" s="131"/>
      <c r="FXU72" s="131"/>
      <c r="FXV72" s="131"/>
      <c r="FXW72" s="131"/>
      <c r="FXX72" s="131"/>
      <c r="FXY72" s="131"/>
      <c r="FXZ72" s="131"/>
      <c r="FYA72" s="131"/>
      <c r="FYB72" s="131"/>
      <c r="FYC72" s="131"/>
      <c r="FYD72" s="131"/>
      <c r="FYE72" s="131"/>
      <c r="FYF72" s="131"/>
      <c r="FYG72" s="131"/>
      <c r="FYH72" s="131"/>
      <c r="FYI72" s="131"/>
      <c r="FYJ72" s="131"/>
      <c r="FYK72" s="131"/>
      <c r="FYL72" s="131"/>
      <c r="FYM72" s="131"/>
      <c r="FYN72" s="131"/>
      <c r="FYO72" s="131"/>
      <c r="FYP72" s="131"/>
      <c r="FYQ72" s="131"/>
      <c r="FYR72" s="131"/>
      <c r="FYS72" s="131"/>
      <c r="FYT72" s="131"/>
      <c r="FYU72" s="131"/>
      <c r="FYV72" s="131"/>
      <c r="FYW72" s="131"/>
      <c r="FYX72" s="131"/>
      <c r="FYY72" s="131"/>
      <c r="FYZ72" s="131"/>
      <c r="FZA72" s="131"/>
      <c r="FZB72" s="131"/>
      <c r="FZC72" s="131"/>
      <c r="FZD72" s="131"/>
      <c r="FZE72" s="131"/>
      <c r="FZF72" s="131"/>
      <c r="FZG72" s="131"/>
      <c r="FZH72" s="131"/>
      <c r="FZI72" s="131"/>
      <c r="FZJ72" s="131"/>
      <c r="FZK72" s="131"/>
      <c r="FZL72" s="131"/>
      <c r="FZM72" s="131"/>
      <c r="FZN72" s="131"/>
      <c r="FZO72" s="131"/>
      <c r="FZP72" s="131"/>
      <c r="FZQ72" s="131"/>
      <c r="FZR72" s="131"/>
      <c r="FZS72" s="131"/>
      <c r="FZT72" s="131"/>
      <c r="FZU72" s="131"/>
      <c r="FZV72" s="131"/>
      <c r="FZW72" s="131"/>
      <c r="FZX72" s="131"/>
      <c r="FZY72" s="131"/>
      <c r="FZZ72" s="131"/>
      <c r="GAA72" s="131"/>
      <c r="GAB72" s="131"/>
      <c r="GAC72" s="131"/>
      <c r="GAD72" s="131"/>
      <c r="GAE72" s="131"/>
      <c r="GAF72" s="131"/>
      <c r="GAG72" s="131"/>
      <c r="GAH72" s="131"/>
      <c r="GAI72" s="131"/>
      <c r="GAJ72" s="131"/>
      <c r="GAK72" s="131"/>
      <c r="GAL72" s="131"/>
      <c r="GAM72" s="131"/>
      <c r="GAN72" s="131"/>
      <c r="GAO72" s="131"/>
      <c r="GAP72" s="131"/>
      <c r="GAQ72" s="131"/>
      <c r="GAR72" s="131"/>
      <c r="GAS72" s="131"/>
      <c r="GAT72" s="131"/>
      <c r="GAU72" s="131"/>
      <c r="GAV72" s="131"/>
      <c r="GAW72" s="131"/>
      <c r="GAX72" s="131"/>
      <c r="GAY72" s="131"/>
      <c r="GAZ72" s="131"/>
      <c r="GBA72" s="131"/>
      <c r="GBB72" s="131"/>
      <c r="GBC72" s="131"/>
      <c r="GBD72" s="131"/>
      <c r="GBE72" s="131"/>
      <c r="GBF72" s="131"/>
      <c r="GBG72" s="131"/>
      <c r="GBH72" s="131"/>
      <c r="GBI72" s="131"/>
      <c r="GBJ72" s="131"/>
      <c r="GBK72" s="131"/>
      <c r="GBL72" s="131"/>
      <c r="GBM72" s="131"/>
      <c r="GBN72" s="131"/>
      <c r="GBO72" s="131"/>
      <c r="GBP72" s="131"/>
      <c r="GBQ72" s="131"/>
      <c r="GBR72" s="131"/>
      <c r="GBS72" s="131"/>
      <c r="GBT72" s="131"/>
      <c r="GBU72" s="131"/>
      <c r="GBV72" s="131"/>
      <c r="GBW72" s="131"/>
      <c r="GBX72" s="131"/>
      <c r="GBY72" s="131"/>
      <c r="GBZ72" s="131"/>
      <c r="GCA72" s="131"/>
      <c r="GCB72" s="131"/>
      <c r="GCC72" s="131"/>
      <c r="GCD72" s="131"/>
      <c r="GCE72" s="131"/>
      <c r="GCF72" s="131"/>
      <c r="GCG72" s="131"/>
      <c r="GCH72" s="131"/>
      <c r="GCI72" s="131"/>
      <c r="GCJ72" s="131"/>
      <c r="GCK72" s="131"/>
      <c r="GCL72" s="131"/>
      <c r="GCM72" s="131"/>
      <c r="GCN72" s="131"/>
      <c r="GCO72" s="131"/>
      <c r="GCP72" s="131"/>
      <c r="GCQ72" s="131"/>
      <c r="GCR72" s="131"/>
      <c r="GCS72" s="131"/>
      <c r="GCT72" s="131"/>
      <c r="GCU72" s="131"/>
      <c r="GCV72" s="131"/>
      <c r="GCW72" s="131"/>
      <c r="GCX72" s="131"/>
      <c r="GCY72" s="131"/>
      <c r="GCZ72" s="131"/>
      <c r="GDA72" s="131"/>
      <c r="GDB72" s="131"/>
      <c r="GDC72" s="131"/>
      <c r="GDD72" s="131"/>
      <c r="GDE72" s="131"/>
      <c r="GDF72" s="131"/>
      <c r="GDG72" s="131"/>
      <c r="GDH72" s="131"/>
      <c r="GDI72" s="131"/>
      <c r="GDJ72" s="131"/>
      <c r="GDK72" s="131"/>
      <c r="GDL72" s="131"/>
      <c r="GDM72" s="131"/>
      <c r="GDN72" s="131"/>
      <c r="GDO72" s="131"/>
      <c r="GDP72" s="131"/>
      <c r="GDQ72" s="131"/>
      <c r="GDR72" s="131"/>
      <c r="GDS72" s="131"/>
      <c r="GDT72" s="131"/>
      <c r="GDU72" s="131"/>
      <c r="GDV72" s="131"/>
      <c r="GDW72" s="131"/>
      <c r="GDX72" s="131"/>
      <c r="GDY72" s="131"/>
      <c r="GDZ72" s="131"/>
      <c r="GEA72" s="131"/>
      <c r="GEB72" s="131"/>
      <c r="GEC72" s="131"/>
      <c r="GED72" s="131"/>
      <c r="GEE72" s="131"/>
      <c r="GEF72" s="131"/>
      <c r="GEG72" s="131"/>
      <c r="GEH72" s="131"/>
      <c r="GEI72" s="131"/>
      <c r="GEJ72" s="131"/>
      <c r="GEK72" s="131"/>
      <c r="GEL72" s="131"/>
      <c r="GEM72" s="131"/>
      <c r="GEN72" s="131"/>
      <c r="GEO72" s="131"/>
      <c r="GEP72" s="131"/>
      <c r="GEQ72" s="131"/>
      <c r="GER72" s="131"/>
      <c r="GES72" s="131"/>
      <c r="GET72" s="131"/>
      <c r="GEU72" s="131"/>
      <c r="GEV72" s="131"/>
      <c r="GEW72" s="131"/>
      <c r="GEX72" s="131"/>
      <c r="GEY72" s="131"/>
      <c r="GEZ72" s="131"/>
      <c r="GFA72" s="131"/>
      <c r="GFB72" s="131"/>
      <c r="GFC72" s="131"/>
      <c r="GFD72" s="131"/>
      <c r="GFE72" s="131"/>
      <c r="GFF72" s="131"/>
      <c r="GFG72" s="131"/>
      <c r="GFH72" s="131"/>
      <c r="GFI72" s="131"/>
      <c r="GFJ72" s="131"/>
      <c r="GFK72" s="131"/>
      <c r="GFL72" s="131"/>
      <c r="GFM72" s="131"/>
      <c r="GFN72" s="131"/>
      <c r="GFO72" s="131"/>
      <c r="GFP72" s="131"/>
      <c r="GFQ72" s="131"/>
      <c r="GFR72" s="131"/>
      <c r="GFS72" s="131"/>
      <c r="GFT72" s="131"/>
      <c r="GFU72" s="131"/>
      <c r="GFV72" s="131"/>
      <c r="GFW72" s="131"/>
      <c r="GFX72" s="131"/>
      <c r="GFY72" s="131"/>
      <c r="GFZ72" s="131"/>
      <c r="GGA72" s="131"/>
      <c r="GGB72" s="131"/>
      <c r="GGC72" s="131"/>
      <c r="GGD72" s="131"/>
      <c r="GGE72" s="131"/>
      <c r="GGF72" s="131"/>
      <c r="GGG72" s="131"/>
      <c r="GGH72" s="131"/>
      <c r="GGI72" s="131"/>
      <c r="GGJ72" s="131"/>
      <c r="GGK72" s="131"/>
      <c r="GGL72" s="131"/>
      <c r="GGM72" s="131"/>
      <c r="GGN72" s="131"/>
      <c r="GGO72" s="131"/>
      <c r="GGP72" s="131"/>
      <c r="GGQ72" s="131"/>
      <c r="GGR72" s="131"/>
      <c r="GGS72" s="131"/>
      <c r="GGT72" s="131"/>
      <c r="GGU72" s="131"/>
      <c r="GGV72" s="131"/>
      <c r="GGW72" s="131"/>
      <c r="GGX72" s="131"/>
      <c r="GGY72" s="131"/>
      <c r="GGZ72" s="131"/>
      <c r="GHA72" s="131"/>
      <c r="GHB72" s="131"/>
      <c r="GHC72" s="131"/>
      <c r="GHD72" s="131"/>
      <c r="GHE72" s="131"/>
      <c r="GHF72" s="131"/>
      <c r="GHG72" s="131"/>
      <c r="GHH72" s="131"/>
      <c r="GHI72" s="131"/>
      <c r="GHJ72" s="131"/>
      <c r="GHK72" s="131"/>
      <c r="GHL72" s="131"/>
      <c r="GHM72" s="131"/>
      <c r="GHN72" s="131"/>
      <c r="GHO72" s="131"/>
      <c r="GHP72" s="131"/>
      <c r="GHQ72" s="131"/>
      <c r="GHR72" s="131"/>
      <c r="GHS72" s="131"/>
      <c r="GHT72" s="131"/>
      <c r="GHU72" s="131"/>
      <c r="GHV72" s="131"/>
      <c r="GHW72" s="131"/>
      <c r="GHX72" s="131"/>
      <c r="GHY72" s="131"/>
      <c r="GHZ72" s="131"/>
      <c r="GIA72" s="131"/>
      <c r="GIB72" s="131"/>
      <c r="GIC72" s="131"/>
      <c r="GID72" s="131"/>
      <c r="GIE72" s="131"/>
      <c r="GIF72" s="131"/>
      <c r="GIG72" s="131"/>
      <c r="GIH72" s="131"/>
      <c r="GII72" s="131"/>
      <c r="GIJ72" s="131"/>
      <c r="GIK72" s="131"/>
      <c r="GIL72" s="131"/>
      <c r="GIM72" s="131"/>
      <c r="GIN72" s="131"/>
      <c r="GIO72" s="131"/>
      <c r="GIP72" s="131"/>
      <c r="GIQ72" s="131"/>
      <c r="GIR72" s="131"/>
      <c r="GIS72" s="131"/>
      <c r="GIT72" s="131"/>
      <c r="GIU72" s="131"/>
      <c r="GIV72" s="131"/>
      <c r="GIW72" s="131"/>
      <c r="GIX72" s="131"/>
      <c r="GIY72" s="131"/>
      <c r="GIZ72" s="131"/>
      <c r="GJA72" s="131"/>
      <c r="GJB72" s="131"/>
      <c r="GJC72" s="131"/>
      <c r="GJD72" s="131"/>
      <c r="GJE72" s="131"/>
      <c r="GJF72" s="131"/>
      <c r="GJG72" s="131"/>
      <c r="GJH72" s="131"/>
      <c r="GJI72" s="131"/>
      <c r="GJJ72" s="131"/>
      <c r="GJK72" s="131"/>
      <c r="GJL72" s="131"/>
      <c r="GJM72" s="131"/>
      <c r="GJN72" s="131"/>
      <c r="GJO72" s="131"/>
      <c r="GJP72" s="131"/>
      <c r="GJQ72" s="131"/>
      <c r="GJR72" s="131"/>
      <c r="GJS72" s="131"/>
      <c r="GJT72" s="131"/>
      <c r="GJU72" s="131"/>
      <c r="GJV72" s="131"/>
      <c r="GJW72" s="131"/>
      <c r="GJX72" s="131"/>
      <c r="GJY72" s="131"/>
      <c r="GJZ72" s="131"/>
      <c r="GKA72" s="131"/>
      <c r="GKB72" s="131"/>
      <c r="GKC72" s="131"/>
      <c r="GKD72" s="131"/>
      <c r="GKE72" s="131"/>
      <c r="GKF72" s="131"/>
      <c r="GKG72" s="131"/>
      <c r="GKH72" s="131"/>
      <c r="GKI72" s="131"/>
      <c r="GKJ72" s="131"/>
      <c r="GKK72" s="131"/>
      <c r="GKL72" s="131"/>
      <c r="GKM72" s="131"/>
      <c r="GKN72" s="131"/>
      <c r="GKO72" s="131"/>
      <c r="GKP72" s="131"/>
      <c r="GKQ72" s="131"/>
      <c r="GKR72" s="131"/>
      <c r="GKS72" s="131"/>
      <c r="GKT72" s="131"/>
      <c r="GKU72" s="131"/>
      <c r="GKV72" s="131"/>
      <c r="GKW72" s="131"/>
      <c r="GKX72" s="131"/>
      <c r="GKY72" s="131"/>
      <c r="GKZ72" s="131"/>
      <c r="GLA72" s="131"/>
      <c r="GLB72" s="131"/>
      <c r="GLC72" s="131"/>
      <c r="GLD72" s="131"/>
      <c r="GLE72" s="131"/>
      <c r="GLF72" s="131"/>
      <c r="GLG72" s="131"/>
      <c r="GLH72" s="131"/>
      <c r="GLI72" s="131"/>
      <c r="GLJ72" s="131"/>
      <c r="GLK72" s="131"/>
      <c r="GLL72" s="131"/>
      <c r="GLM72" s="131"/>
      <c r="GLN72" s="131"/>
      <c r="GLO72" s="131"/>
      <c r="GLP72" s="131"/>
      <c r="GLQ72" s="131"/>
      <c r="GLR72" s="131"/>
      <c r="GLS72" s="131"/>
      <c r="GLT72" s="131"/>
      <c r="GLU72" s="131"/>
      <c r="GLV72" s="131"/>
      <c r="GLW72" s="131"/>
      <c r="GLX72" s="131"/>
      <c r="GLY72" s="131"/>
      <c r="GLZ72" s="131"/>
      <c r="GMA72" s="131"/>
      <c r="GMB72" s="131"/>
      <c r="GMC72" s="131"/>
      <c r="GMD72" s="131"/>
      <c r="GME72" s="131"/>
      <c r="GMF72" s="131"/>
      <c r="GMG72" s="131"/>
      <c r="GMH72" s="131"/>
      <c r="GMI72" s="131"/>
      <c r="GMJ72" s="131"/>
      <c r="GMK72" s="131"/>
      <c r="GML72" s="131"/>
      <c r="GMM72" s="131"/>
      <c r="GMN72" s="131"/>
      <c r="GMO72" s="131"/>
      <c r="GMP72" s="131"/>
      <c r="GMQ72" s="131"/>
      <c r="GMR72" s="131"/>
      <c r="GMS72" s="131"/>
      <c r="GMT72" s="131"/>
      <c r="GMU72" s="131"/>
      <c r="GMV72" s="131"/>
      <c r="GMW72" s="131"/>
      <c r="GMX72" s="131"/>
      <c r="GMY72" s="131"/>
      <c r="GMZ72" s="131"/>
      <c r="GNA72" s="131"/>
      <c r="GNB72" s="131"/>
      <c r="GNC72" s="131"/>
      <c r="GND72" s="131"/>
      <c r="GNE72" s="131"/>
      <c r="GNF72" s="131"/>
      <c r="GNG72" s="131"/>
      <c r="GNH72" s="131"/>
      <c r="GNI72" s="131"/>
      <c r="GNJ72" s="131"/>
      <c r="GNK72" s="131"/>
      <c r="GNL72" s="131"/>
      <c r="GNM72" s="131"/>
      <c r="GNN72" s="131"/>
      <c r="GNO72" s="131"/>
      <c r="GNP72" s="131"/>
      <c r="GNQ72" s="131"/>
      <c r="GNR72" s="131"/>
      <c r="GNS72" s="131"/>
      <c r="GNT72" s="131"/>
      <c r="GNU72" s="131"/>
      <c r="GNV72" s="131"/>
      <c r="GNW72" s="131"/>
      <c r="GNX72" s="131"/>
      <c r="GNY72" s="131"/>
      <c r="GNZ72" s="131"/>
      <c r="GOA72" s="131"/>
      <c r="GOB72" s="131"/>
      <c r="GOC72" s="131"/>
      <c r="GOD72" s="131"/>
      <c r="GOE72" s="131"/>
      <c r="GOF72" s="131"/>
      <c r="GOG72" s="131"/>
      <c r="GOH72" s="131"/>
      <c r="GOI72" s="131"/>
      <c r="GOJ72" s="131"/>
      <c r="GOK72" s="131"/>
      <c r="GOL72" s="131"/>
      <c r="GOM72" s="131"/>
      <c r="GON72" s="131"/>
      <c r="GOO72" s="131"/>
      <c r="GOP72" s="131"/>
      <c r="GOQ72" s="131"/>
      <c r="GOR72" s="131"/>
      <c r="GOS72" s="131"/>
      <c r="GOT72" s="131"/>
      <c r="GOU72" s="131"/>
      <c r="GOV72" s="131"/>
      <c r="GOW72" s="131"/>
      <c r="GOX72" s="131"/>
      <c r="GOY72" s="131"/>
      <c r="GOZ72" s="131"/>
      <c r="GPA72" s="131"/>
      <c r="GPB72" s="131"/>
      <c r="GPC72" s="131"/>
      <c r="GPD72" s="131"/>
      <c r="GPE72" s="131"/>
      <c r="GPF72" s="131"/>
      <c r="GPG72" s="131"/>
      <c r="GPH72" s="131"/>
      <c r="GPI72" s="131"/>
      <c r="GPJ72" s="131"/>
      <c r="GPK72" s="131"/>
      <c r="GPL72" s="131"/>
      <c r="GPM72" s="131"/>
      <c r="GPN72" s="131"/>
      <c r="GPO72" s="131"/>
      <c r="GPP72" s="131"/>
      <c r="GPQ72" s="131"/>
      <c r="GPR72" s="131"/>
      <c r="GPS72" s="131"/>
      <c r="GPT72" s="131"/>
      <c r="GPU72" s="131"/>
      <c r="GPV72" s="131"/>
      <c r="GPW72" s="131"/>
      <c r="GPX72" s="131"/>
      <c r="GPY72" s="131"/>
      <c r="GPZ72" s="131"/>
      <c r="GQA72" s="131"/>
      <c r="GQB72" s="131"/>
      <c r="GQC72" s="131"/>
      <c r="GQD72" s="131"/>
      <c r="GQE72" s="131"/>
      <c r="GQF72" s="131"/>
      <c r="GQG72" s="131"/>
      <c r="GQH72" s="131"/>
      <c r="GQI72" s="131"/>
      <c r="GQJ72" s="131"/>
      <c r="GQK72" s="131"/>
      <c r="GQL72" s="131"/>
      <c r="GQM72" s="131"/>
      <c r="GQN72" s="131"/>
      <c r="GQO72" s="131"/>
      <c r="GQP72" s="131"/>
      <c r="GQQ72" s="131"/>
      <c r="GQR72" s="131"/>
      <c r="GQS72" s="131"/>
      <c r="GQT72" s="131"/>
      <c r="GQU72" s="131"/>
      <c r="GQV72" s="131"/>
      <c r="GQW72" s="131"/>
      <c r="GQX72" s="131"/>
      <c r="GQY72" s="131"/>
      <c r="GQZ72" s="131"/>
      <c r="GRA72" s="131"/>
      <c r="GRB72" s="131"/>
      <c r="GRC72" s="131"/>
      <c r="GRD72" s="131"/>
      <c r="GRE72" s="131"/>
      <c r="GRF72" s="131"/>
      <c r="GRG72" s="131"/>
      <c r="GRH72" s="131"/>
      <c r="GRI72" s="131"/>
      <c r="GRJ72" s="131"/>
      <c r="GRK72" s="131"/>
      <c r="GRL72" s="131"/>
      <c r="GRM72" s="131"/>
      <c r="GRN72" s="131"/>
      <c r="GRO72" s="131"/>
      <c r="GRP72" s="131"/>
      <c r="GRQ72" s="131"/>
      <c r="GRR72" s="131"/>
      <c r="GRS72" s="131"/>
      <c r="GRT72" s="131"/>
      <c r="GRU72" s="131"/>
      <c r="GRV72" s="131"/>
      <c r="GRW72" s="131"/>
      <c r="GRX72" s="131"/>
      <c r="GRY72" s="131"/>
      <c r="GRZ72" s="131"/>
      <c r="GSA72" s="131"/>
      <c r="GSB72" s="131"/>
      <c r="GSC72" s="131"/>
      <c r="GSD72" s="131"/>
      <c r="GSE72" s="131"/>
      <c r="GSF72" s="131"/>
      <c r="GSG72" s="131"/>
      <c r="GSH72" s="131"/>
      <c r="GSI72" s="131"/>
      <c r="GSJ72" s="131"/>
      <c r="GSK72" s="131"/>
      <c r="GSL72" s="131"/>
      <c r="GSM72" s="131"/>
      <c r="GSN72" s="131"/>
      <c r="GSO72" s="131"/>
      <c r="GSP72" s="131"/>
      <c r="GSQ72" s="131"/>
      <c r="GSR72" s="131"/>
      <c r="GSS72" s="131"/>
      <c r="GST72" s="131"/>
      <c r="GSU72" s="131"/>
      <c r="GSV72" s="131"/>
      <c r="GSW72" s="131"/>
      <c r="GSX72" s="131"/>
      <c r="GSY72" s="131"/>
      <c r="GSZ72" s="131"/>
      <c r="GTA72" s="131"/>
      <c r="GTB72" s="131"/>
      <c r="GTC72" s="131"/>
      <c r="GTD72" s="131"/>
      <c r="GTE72" s="131"/>
      <c r="GTF72" s="131"/>
      <c r="GTG72" s="131"/>
      <c r="GTH72" s="131"/>
      <c r="GTI72" s="131"/>
      <c r="GTJ72" s="131"/>
      <c r="GTK72" s="131"/>
      <c r="GTL72" s="131"/>
      <c r="GTM72" s="131"/>
      <c r="GTN72" s="131"/>
      <c r="GTO72" s="131"/>
      <c r="GTP72" s="131"/>
      <c r="GTQ72" s="131"/>
      <c r="GTR72" s="131"/>
      <c r="GTS72" s="131"/>
      <c r="GTT72" s="131"/>
      <c r="GTU72" s="131"/>
      <c r="GTV72" s="131"/>
      <c r="GTW72" s="131"/>
      <c r="GTX72" s="131"/>
      <c r="GTY72" s="131"/>
      <c r="GTZ72" s="131"/>
      <c r="GUA72" s="131"/>
      <c r="GUB72" s="131"/>
      <c r="GUC72" s="131"/>
      <c r="GUD72" s="131"/>
      <c r="GUE72" s="131"/>
      <c r="GUF72" s="131"/>
      <c r="GUG72" s="131"/>
      <c r="GUH72" s="131"/>
      <c r="GUI72" s="131"/>
      <c r="GUJ72" s="131"/>
      <c r="GUK72" s="131"/>
      <c r="GUL72" s="131"/>
      <c r="GUM72" s="131"/>
      <c r="GUN72" s="131"/>
      <c r="GUO72" s="131"/>
      <c r="GUP72" s="131"/>
      <c r="GUQ72" s="131"/>
      <c r="GUR72" s="131"/>
      <c r="GUS72" s="131"/>
      <c r="GUT72" s="131"/>
      <c r="GUU72" s="131"/>
      <c r="GUV72" s="131"/>
      <c r="GUW72" s="131"/>
      <c r="GUX72" s="131"/>
      <c r="GUY72" s="131"/>
      <c r="GUZ72" s="131"/>
      <c r="GVA72" s="131"/>
      <c r="GVB72" s="131"/>
      <c r="GVC72" s="131"/>
      <c r="GVD72" s="131"/>
      <c r="GVE72" s="131"/>
      <c r="GVF72" s="131"/>
      <c r="GVG72" s="131"/>
      <c r="GVH72" s="131"/>
      <c r="GVI72" s="131"/>
      <c r="GVJ72" s="131"/>
      <c r="GVK72" s="131"/>
      <c r="GVL72" s="131"/>
      <c r="GVM72" s="131"/>
      <c r="GVN72" s="131"/>
      <c r="GVO72" s="131"/>
      <c r="GVP72" s="131"/>
      <c r="GVQ72" s="131"/>
      <c r="GVR72" s="131"/>
      <c r="GVS72" s="131"/>
      <c r="GVT72" s="131"/>
      <c r="GVU72" s="131"/>
      <c r="GVV72" s="131"/>
      <c r="GVW72" s="131"/>
      <c r="GVX72" s="131"/>
      <c r="GVY72" s="131"/>
      <c r="GVZ72" s="131"/>
      <c r="GWA72" s="131"/>
      <c r="GWB72" s="131"/>
      <c r="GWC72" s="131"/>
      <c r="GWD72" s="131"/>
      <c r="GWE72" s="131"/>
      <c r="GWF72" s="131"/>
      <c r="GWG72" s="131"/>
      <c r="GWH72" s="131"/>
      <c r="GWI72" s="131"/>
      <c r="GWJ72" s="131"/>
      <c r="GWK72" s="131"/>
      <c r="GWL72" s="131"/>
      <c r="GWM72" s="131"/>
      <c r="GWN72" s="131"/>
      <c r="GWO72" s="131"/>
      <c r="GWP72" s="131"/>
      <c r="GWQ72" s="131"/>
      <c r="GWR72" s="131"/>
      <c r="GWS72" s="131"/>
      <c r="GWT72" s="131"/>
      <c r="GWU72" s="131"/>
      <c r="GWV72" s="131"/>
      <c r="GWW72" s="131"/>
      <c r="GWX72" s="131"/>
      <c r="GWY72" s="131"/>
      <c r="GWZ72" s="131"/>
      <c r="GXA72" s="131"/>
      <c r="GXB72" s="131"/>
      <c r="GXC72" s="131"/>
      <c r="GXD72" s="131"/>
      <c r="GXE72" s="131"/>
      <c r="GXF72" s="131"/>
      <c r="GXG72" s="131"/>
      <c r="GXH72" s="131"/>
      <c r="GXI72" s="131"/>
      <c r="GXJ72" s="131"/>
      <c r="GXK72" s="131"/>
      <c r="GXL72" s="131"/>
      <c r="GXM72" s="131"/>
      <c r="GXN72" s="131"/>
      <c r="GXO72" s="131"/>
      <c r="GXP72" s="131"/>
      <c r="GXQ72" s="131"/>
      <c r="GXR72" s="131"/>
      <c r="GXS72" s="131"/>
      <c r="GXT72" s="131"/>
      <c r="GXU72" s="131"/>
      <c r="GXV72" s="131"/>
      <c r="GXW72" s="131"/>
      <c r="GXX72" s="131"/>
      <c r="GXY72" s="131"/>
      <c r="GXZ72" s="131"/>
      <c r="GYA72" s="131"/>
      <c r="GYB72" s="131"/>
      <c r="GYC72" s="131"/>
      <c r="GYD72" s="131"/>
      <c r="GYE72" s="131"/>
      <c r="GYF72" s="131"/>
      <c r="GYG72" s="131"/>
      <c r="GYH72" s="131"/>
      <c r="GYI72" s="131"/>
      <c r="GYJ72" s="131"/>
      <c r="GYK72" s="131"/>
      <c r="GYL72" s="131"/>
      <c r="GYM72" s="131"/>
      <c r="GYN72" s="131"/>
      <c r="GYO72" s="131"/>
      <c r="GYP72" s="131"/>
      <c r="GYQ72" s="131"/>
      <c r="GYR72" s="131"/>
      <c r="GYS72" s="131"/>
      <c r="GYT72" s="131"/>
      <c r="GYU72" s="131"/>
      <c r="GYV72" s="131"/>
      <c r="GYW72" s="131"/>
      <c r="GYX72" s="131"/>
      <c r="GYY72" s="131"/>
      <c r="GYZ72" s="131"/>
      <c r="GZA72" s="131"/>
      <c r="GZB72" s="131"/>
      <c r="GZC72" s="131"/>
      <c r="GZD72" s="131"/>
      <c r="GZE72" s="131"/>
      <c r="GZF72" s="131"/>
      <c r="GZG72" s="131"/>
      <c r="GZH72" s="131"/>
      <c r="GZI72" s="131"/>
      <c r="GZJ72" s="131"/>
      <c r="GZK72" s="131"/>
      <c r="GZL72" s="131"/>
      <c r="GZM72" s="131"/>
      <c r="GZN72" s="131"/>
      <c r="GZO72" s="131"/>
      <c r="GZP72" s="131"/>
      <c r="GZQ72" s="131"/>
      <c r="GZR72" s="131"/>
      <c r="GZS72" s="131"/>
      <c r="GZT72" s="131"/>
      <c r="GZU72" s="131"/>
      <c r="GZV72" s="131"/>
      <c r="GZW72" s="131"/>
      <c r="GZX72" s="131"/>
      <c r="GZY72" s="131"/>
      <c r="GZZ72" s="131"/>
      <c r="HAA72" s="131"/>
      <c r="HAB72" s="131"/>
      <c r="HAC72" s="131"/>
      <c r="HAD72" s="131"/>
      <c r="HAE72" s="131"/>
      <c r="HAF72" s="131"/>
      <c r="HAG72" s="131"/>
      <c r="HAH72" s="131"/>
      <c r="HAI72" s="131"/>
      <c r="HAJ72" s="131"/>
      <c r="HAK72" s="131"/>
      <c r="HAL72" s="131"/>
      <c r="HAM72" s="131"/>
      <c r="HAN72" s="131"/>
      <c r="HAO72" s="131"/>
      <c r="HAP72" s="131"/>
      <c r="HAQ72" s="131"/>
      <c r="HAR72" s="131"/>
      <c r="HAS72" s="131"/>
      <c r="HAT72" s="131"/>
      <c r="HAU72" s="131"/>
      <c r="HAV72" s="131"/>
      <c r="HAW72" s="131"/>
      <c r="HAX72" s="131"/>
      <c r="HAY72" s="131"/>
      <c r="HAZ72" s="131"/>
      <c r="HBA72" s="131"/>
      <c r="HBB72" s="131"/>
      <c r="HBC72" s="131"/>
      <c r="HBD72" s="131"/>
      <c r="HBE72" s="131"/>
      <c r="HBF72" s="131"/>
      <c r="HBG72" s="131"/>
      <c r="HBH72" s="131"/>
      <c r="HBI72" s="131"/>
      <c r="HBJ72" s="131"/>
      <c r="HBK72" s="131"/>
      <c r="HBL72" s="131"/>
      <c r="HBM72" s="131"/>
      <c r="HBN72" s="131"/>
      <c r="HBO72" s="131"/>
      <c r="HBP72" s="131"/>
      <c r="HBQ72" s="131"/>
      <c r="HBR72" s="131"/>
      <c r="HBS72" s="131"/>
      <c r="HBT72" s="131"/>
      <c r="HBU72" s="131"/>
      <c r="HBV72" s="131"/>
      <c r="HBW72" s="131"/>
      <c r="HBX72" s="131"/>
      <c r="HBY72" s="131"/>
      <c r="HBZ72" s="131"/>
      <c r="HCA72" s="131"/>
      <c r="HCB72" s="131"/>
      <c r="HCC72" s="131"/>
      <c r="HCD72" s="131"/>
      <c r="HCE72" s="131"/>
      <c r="HCF72" s="131"/>
      <c r="HCG72" s="131"/>
      <c r="HCH72" s="131"/>
      <c r="HCI72" s="131"/>
      <c r="HCJ72" s="131"/>
      <c r="HCK72" s="131"/>
      <c r="HCL72" s="131"/>
      <c r="HCM72" s="131"/>
      <c r="HCN72" s="131"/>
      <c r="HCO72" s="131"/>
      <c r="HCP72" s="131"/>
      <c r="HCQ72" s="131"/>
      <c r="HCR72" s="131"/>
      <c r="HCS72" s="131"/>
      <c r="HCT72" s="131"/>
      <c r="HCU72" s="131"/>
      <c r="HCV72" s="131"/>
      <c r="HCW72" s="131"/>
      <c r="HCX72" s="131"/>
      <c r="HCY72" s="131"/>
      <c r="HCZ72" s="131"/>
      <c r="HDA72" s="131"/>
      <c r="HDB72" s="131"/>
      <c r="HDC72" s="131"/>
      <c r="HDD72" s="131"/>
      <c r="HDE72" s="131"/>
      <c r="HDF72" s="131"/>
      <c r="HDG72" s="131"/>
      <c r="HDH72" s="131"/>
      <c r="HDI72" s="131"/>
      <c r="HDJ72" s="131"/>
      <c r="HDK72" s="131"/>
      <c r="HDL72" s="131"/>
      <c r="HDM72" s="131"/>
      <c r="HDN72" s="131"/>
      <c r="HDO72" s="131"/>
      <c r="HDP72" s="131"/>
      <c r="HDQ72" s="131"/>
      <c r="HDR72" s="131"/>
      <c r="HDS72" s="131"/>
      <c r="HDT72" s="131"/>
      <c r="HDU72" s="131"/>
      <c r="HDV72" s="131"/>
      <c r="HDW72" s="131"/>
      <c r="HDX72" s="131"/>
      <c r="HDY72" s="131"/>
      <c r="HDZ72" s="131"/>
      <c r="HEA72" s="131"/>
      <c r="HEB72" s="131"/>
      <c r="HEC72" s="131"/>
      <c r="HED72" s="131"/>
      <c r="HEE72" s="131"/>
      <c r="HEF72" s="131"/>
      <c r="HEG72" s="131"/>
      <c r="HEH72" s="131"/>
      <c r="HEI72" s="131"/>
      <c r="HEJ72" s="131"/>
      <c r="HEK72" s="131"/>
      <c r="HEL72" s="131"/>
      <c r="HEM72" s="131"/>
      <c r="HEN72" s="131"/>
      <c r="HEO72" s="131"/>
      <c r="HEP72" s="131"/>
      <c r="HEQ72" s="131"/>
      <c r="HER72" s="131"/>
      <c r="HES72" s="131"/>
      <c r="HET72" s="131"/>
      <c r="HEU72" s="131"/>
      <c r="HEV72" s="131"/>
      <c r="HEW72" s="131"/>
      <c r="HEX72" s="131"/>
      <c r="HEY72" s="131"/>
      <c r="HEZ72" s="131"/>
      <c r="HFA72" s="131"/>
      <c r="HFB72" s="131"/>
      <c r="HFC72" s="131"/>
      <c r="HFD72" s="131"/>
      <c r="HFE72" s="131"/>
      <c r="HFF72" s="131"/>
      <c r="HFG72" s="131"/>
      <c r="HFH72" s="131"/>
      <c r="HFI72" s="131"/>
      <c r="HFJ72" s="131"/>
      <c r="HFK72" s="131"/>
      <c r="HFL72" s="131"/>
      <c r="HFM72" s="131"/>
      <c r="HFN72" s="131"/>
      <c r="HFO72" s="131"/>
      <c r="HFP72" s="131"/>
      <c r="HFQ72" s="131"/>
      <c r="HFR72" s="131"/>
      <c r="HFS72" s="131"/>
      <c r="HFT72" s="131"/>
      <c r="HFU72" s="131"/>
      <c r="HFV72" s="131"/>
      <c r="HFW72" s="131"/>
      <c r="HFX72" s="131"/>
      <c r="HFY72" s="131"/>
      <c r="HFZ72" s="131"/>
      <c r="HGA72" s="131"/>
      <c r="HGB72" s="131"/>
      <c r="HGC72" s="131"/>
      <c r="HGD72" s="131"/>
      <c r="HGE72" s="131"/>
      <c r="HGF72" s="131"/>
      <c r="HGG72" s="131"/>
      <c r="HGH72" s="131"/>
      <c r="HGI72" s="131"/>
      <c r="HGJ72" s="131"/>
      <c r="HGK72" s="131"/>
      <c r="HGL72" s="131"/>
      <c r="HGM72" s="131"/>
      <c r="HGN72" s="131"/>
      <c r="HGO72" s="131"/>
      <c r="HGP72" s="131"/>
      <c r="HGQ72" s="131"/>
      <c r="HGR72" s="131"/>
      <c r="HGS72" s="131"/>
      <c r="HGT72" s="131"/>
      <c r="HGU72" s="131"/>
      <c r="HGV72" s="131"/>
      <c r="HGW72" s="131"/>
      <c r="HGX72" s="131"/>
      <c r="HGY72" s="131"/>
      <c r="HGZ72" s="131"/>
      <c r="HHA72" s="131"/>
      <c r="HHB72" s="131"/>
      <c r="HHC72" s="131"/>
      <c r="HHD72" s="131"/>
      <c r="HHE72" s="131"/>
      <c r="HHF72" s="131"/>
      <c r="HHG72" s="131"/>
      <c r="HHH72" s="131"/>
      <c r="HHI72" s="131"/>
      <c r="HHJ72" s="131"/>
      <c r="HHK72" s="131"/>
      <c r="HHL72" s="131"/>
      <c r="HHM72" s="131"/>
      <c r="HHN72" s="131"/>
      <c r="HHO72" s="131"/>
      <c r="HHP72" s="131"/>
      <c r="HHQ72" s="131"/>
      <c r="HHR72" s="131"/>
      <c r="HHS72" s="131"/>
      <c r="HHT72" s="131"/>
      <c r="HHU72" s="131"/>
      <c r="HHV72" s="131"/>
      <c r="HHW72" s="131"/>
      <c r="HHX72" s="131"/>
      <c r="HHY72" s="131"/>
      <c r="HHZ72" s="131"/>
      <c r="HIA72" s="131"/>
      <c r="HIB72" s="131"/>
      <c r="HIC72" s="131"/>
      <c r="HID72" s="131"/>
      <c r="HIE72" s="131"/>
      <c r="HIF72" s="131"/>
      <c r="HIG72" s="131"/>
      <c r="HIH72" s="131"/>
      <c r="HII72" s="131"/>
      <c r="HIJ72" s="131"/>
      <c r="HIK72" s="131"/>
      <c r="HIL72" s="131"/>
      <c r="HIM72" s="131"/>
      <c r="HIN72" s="131"/>
      <c r="HIO72" s="131"/>
      <c r="HIP72" s="131"/>
      <c r="HIQ72" s="131"/>
      <c r="HIR72" s="131"/>
      <c r="HIS72" s="131"/>
      <c r="HIT72" s="131"/>
      <c r="HIU72" s="131"/>
      <c r="HIV72" s="131"/>
      <c r="HIW72" s="131"/>
      <c r="HIX72" s="131"/>
      <c r="HIY72" s="131"/>
      <c r="HIZ72" s="131"/>
      <c r="HJA72" s="131"/>
      <c r="HJB72" s="131"/>
      <c r="HJC72" s="131"/>
      <c r="HJD72" s="131"/>
      <c r="HJE72" s="131"/>
      <c r="HJF72" s="131"/>
      <c r="HJG72" s="131"/>
      <c r="HJH72" s="131"/>
      <c r="HJI72" s="131"/>
      <c r="HJJ72" s="131"/>
      <c r="HJK72" s="131"/>
      <c r="HJL72" s="131"/>
      <c r="HJM72" s="131"/>
      <c r="HJN72" s="131"/>
      <c r="HJO72" s="131"/>
      <c r="HJP72" s="131"/>
      <c r="HJQ72" s="131"/>
      <c r="HJR72" s="131"/>
      <c r="HJS72" s="131"/>
      <c r="HJT72" s="131"/>
      <c r="HJU72" s="131"/>
      <c r="HJV72" s="131"/>
      <c r="HJW72" s="131"/>
      <c r="HJX72" s="131"/>
      <c r="HJY72" s="131"/>
      <c r="HJZ72" s="131"/>
      <c r="HKA72" s="131"/>
      <c r="HKB72" s="131"/>
      <c r="HKC72" s="131"/>
      <c r="HKD72" s="131"/>
      <c r="HKE72" s="131"/>
      <c r="HKF72" s="131"/>
      <c r="HKG72" s="131"/>
      <c r="HKH72" s="131"/>
      <c r="HKI72" s="131"/>
      <c r="HKJ72" s="131"/>
      <c r="HKK72" s="131"/>
      <c r="HKL72" s="131"/>
      <c r="HKM72" s="131"/>
      <c r="HKN72" s="131"/>
      <c r="HKO72" s="131"/>
      <c r="HKP72" s="131"/>
      <c r="HKQ72" s="131"/>
      <c r="HKR72" s="131"/>
      <c r="HKS72" s="131"/>
      <c r="HKT72" s="131"/>
      <c r="HKU72" s="131"/>
      <c r="HKV72" s="131"/>
      <c r="HKW72" s="131"/>
      <c r="HKX72" s="131"/>
      <c r="HKY72" s="131"/>
      <c r="HKZ72" s="131"/>
      <c r="HLA72" s="131"/>
      <c r="HLB72" s="131"/>
      <c r="HLC72" s="131"/>
      <c r="HLD72" s="131"/>
      <c r="HLE72" s="131"/>
      <c r="HLF72" s="131"/>
      <c r="HLG72" s="131"/>
      <c r="HLH72" s="131"/>
      <c r="HLI72" s="131"/>
      <c r="HLJ72" s="131"/>
      <c r="HLK72" s="131"/>
      <c r="HLL72" s="131"/>
      <c r="HLM72" s="131"/>
      <c r="HLN72" s="131"/>
      <c r="HLO72" s="131"/>
      <c r="HLP72" s="131"/>
      <c r="HLQ72" s="131"/>
      <c r="HLR72" s="131"/>
      <c r="HLS72" s="131"/>
      <c r="HLT72" s="131"/>
      <c r="HLU72" s="131"/>
      <c r="HLV72" s="131"/>
      <c r="HLW72" s="131"/>
      <c r="HLX72" s="131"/>
      <c r="HLY72" s="131"/>
      <c r="HLZ72" s="131"/>
      <c r="HMA72" s="131"/>
      <c r="HMB72" s="131"/>
      <c r="HMC72" s="131"/>
      <c r="HMD72" s="131"/>
      <c r="HME72" s="131"/>
      <c r="HMF72" s="131"/>
      <c r="HMG72" s="131"/>
      <c r="HMH72" s="131"/>
      <c r="HMI72" s="131"/>
      <c r="HMJ72" s="131"/>
      <c r="HMK72" s="131"/>
      <c r="HML72" s="131"/>
      <c r="HMM72" s="131"/>
      <c r="HMN72" s="131"/>
      <c r="HMO72" s="131"/>
      <c r="HMP72" s="131"/>
      <c r="HMQ72" s="131"/>
      <c r="HMR72" s="131"/>
      <c r="HMS72" s="131"/>
      <c r="HMT72" s="131"/>
      <c r="HMU72" s="131"/>
      <c r="HMV72" s="131"/>
      <c r="HMW72" s="131"/>
      <c r="HMX72" s="131"/>
      <c r="HMY72" s="131"/>
      <c r="HMZ72" s="131"/>
      <c r="HNA72" s="131"/>
      <c r="HNB72" s="131"/>
      <c r="HNC72" s="131"/>
      <c r="HND72" s="131"/>
      <c r="HNE72" s="131"/>
      <c r="HNF72" s="131"/>
      <c r="HNG72" s="131"/>
      <c r="HNH72" s="131"/>
      <c r="HNI72" s="131"/>
      <c r="HNJ72" s="131"/>
      <c r="HNK72" s="131"/>
      <c r="HNL72" s="131"/>
      <c r="HNM72" s="131"/>
      <c r="HNN72" s="131"/>
      <c r="HNO72" s="131"/>
      <c r="HNP72" s="131"/>
      <c r="HNQ72" s="131"/>
      <c r="HNR72" s="131"/>
      <c r="HNS72" s="131"/>
      <c r="HNT72" s="131"/>
      <c r="HNU72" s="131"/>
      <c r="HNV72" s="131"/>
      <c r="HNW72" s="131"/>
      <c r="HNX72" s="131"/>
      <c r="HNY72" s="131"/>
      <c r="HNZ72" s="131"/>
      <c r="HOA72" s="131"/>
      <c r="HOB72" s="131"/>
      <c r="HOC72" s="131"/>
      <c r="HOD72" s="131"/>
      <c r="HOE72" s="131"/>
      <c r="HOF72" s="131"/>
      <c r="HOG72" s="131"/>
      <c r="HOH72" s="131"/>
      <c r="HOI72" s="131"/>
      <c r="HOJ72" s="131"/>
      <c r="HOK72" s="131"/>
      <c r="HOL72" s="131"/>
      <c r="HOM72" s="131"/>
      <c r="HON72" s="131"/>
      <c r="HOO72" s="131"/>
      <c r="HOP72" s="131"/>
      <c r="HOQ72" s="131"/>
      <c r="HOR72" s="131"/>
      <c r="HOS72" s="131"/>
      <c r="HOT72" s="131"/>
      <c r="HOU72" s="131"/>
      <c r="HOV72" s="131"/>
      <c r="HOW72" s="131"/>
      <c r="HOX72" s="131"/>
      <c r="HOY72" s="131"/>
      <c r="HOZ72" s="131"/>
      <c r="HPA72" s="131"/>
      <c r="HPB72" s="131"/>
      <c r="HPC72" s="131"/>
      <c r="HPD72" s="131"/>
      <c r="HPE72" s="131"/>
      <c r="HPF72" s="131"/>
      <c r="HPG72" s="131"/>
      <c r="HPH72" s="131"/>
      <c r="HPI72" s="131"/>
      <c r="HPJ72" s="131"/>
      <c r="HPK72" s="131"/>
      <c r="HPL72" s="131"/>
      <c r="HPM72" s="131"/>
      <c r="HPN72" s="131"/>
      <c r="HPO72" s="131"/>
      <c r="HPP72" s="131"/>
      <c r="HPQ72" s="131"/>
      <c r="HPR72" s="131"/>
      <c r="HPS72" s="131"/>
      <c r="HPT72" s="131"/>
      <c r="HPU72" s="131"/>
      <c r="HPV72" s="131"/>
      <c r="HPW72" s="131"/>
      <c r="HPX72" s="131"/>
      <c r="HPY72" s="131"/>
      <c r="HPZ72" s="131"/>
      <c r="HQA72" s="131"/>
      <c r="HQB72" s="131"/>
      <c r="HQC72" s="131"/>
      <c r="HQD72" s="131"/>
      <c r="HQE72" s="131"/>
      <c r="HQF72" s="131"/>
      <c r="HQG72" s="131"/>
      <c r="HQH72" s="131"/>
      <c r="HQI72" s="131"/>
      <c r="HQJ72" s="131"/>
      <c r="HQK72" s="131"/>
      <c r="HQL72" s="131"/>
      <c r="HQM72" s="131"/>
      <c r="HQN72" s="131"/>
      <c r="HQO72" s="131"/>
      <c r="HQP72" s="131"/>
      <c r="HQQ72" s="131"/>
      <c r="HQR72" s="131"/>
      <c r="HQS72" s="131"/>
      <c r="HQT72" s="131"/>
      <c r="HQU72" s="131"/>
      <c r="HQV72" s="131"/>
      <c r="HQW72" s="131"/>
      <c r="HQX72" s="131"/>
      <c r="HQY72" s="131"/>
      <c r="HQZ72" s="131"/>
      <c r="HRA72" s="131"/>
      <c r="HRB72" s="131"/>
      <c r="HRC72" s="131"/>
      <c r="HRD72" s="131"/>
      <c r="HRE72" s="131"/>
      <c r="HRF72" s="131"/>
      <c r="HRG72" s="131"/>
      <c r="HRH72" s="131"/>
      <c r="HRI72" s="131"/>
      <c r="HRJ72" s="131"/>
      <c r="HRK72" s="131"/>
      <c r="HRL72" s="131"/>
      <c r="HRM72" s="131"/>
      <c r="HRN72" s="131"/>
      <c r="HRO72" s="131"/>
      <c r="HRP72" s="131"/>
      <c r="HRQ72" s="131"/>
      <c r="HRR72" s="131"/>
      <c r="HRS72" s="131"/>
      <c r="HRT72" s="131"/>
      <c r="HRU72" s="131"/>
      <c r="HRV72" s="131"/>
      <c r="HRW72" s="131"/>
      <c r="HRX72" s="131"/>
      <c r="HRY72" s="131"/>
      <c r="HRZ72" s="131"/>
      <c r="HSA72" s="131"/>
      <c r="HSB72" s="131"/>
      <c r="HSC72" s="131"/>
      <c r="HSD72" s="131"/>
      <c r="HSE72" s="131"/>
      <c r="HSF72" s="131"/>
      <c r="HSG72" s="131"/>
      <c r="HSH72" s="131"/>
      <c r="HSI72" s="131"/>
      <c r="HSJ72" s="131"/>
      <c r="HSK72" s="131"/>
      <c r="HSL72" s="131"/>
      <c r="HSM72" s="131"/>
      <c r="HSN72" s="131"/>
      <c r="HSO72" s="131"/>
      <c r="HSP72" s="131"/>
      <c r="HSQ72" s="131"/>
      <c r="HSR72" s="131"/>
      <c r="HSS72" s="131"/>
      <c r="HST72" s="131"/>
      <c r="HSU72" s="131"/>
      <c r="HSV72" s="131"/>
      <c r="HSW72" s="131"/>
      <c r="HSX72" s="131"/>
      <c r="HSY72" s="131"/>
      <c r="HSZ72" s="131"/>
      <c r="HTA72" s="131"/>
      <c r="HTB72" s="131"/>
      <c r="HTC72" s="131"/>
      <c r="HTD72" s="131"/>
      <c r="HTE72" s="131"/>
      <c r="HTF72" s="131"/>
      <c r="HTG72" s="131"/>
      <c r="HTH72" s="131"/>
      <c r="HTI72" s="131"/>
      <c r="HTJ72" s="131"/>
      <c r="HTK72" s="131"/>
      <c r="HTL72" s="131"/>
      <c r="HTM72" s="131"/>
      <c r="HTN72" s="131"/>
      <c r="HTO72" s="131"/>
      <c r="HTP72" s="131"/>
      <c r="HTQ72" s="131"/>
      <c r="HTR72" s="131"/>
      <c r="HTS72" s="131"/>
      <c r="HTT72" s="131"/>
      <c r="HTU72" s="131"/>
      <c r="HTV72" s="131"/>
      <c r="HTW72" s="131"/>
      <c r="HTX72" s="131"/>
      <c r="HTY72" s="131"/>
      <c r="HTZ72" s="131"/>
      <c r="HUA72" s="131"/>
      <c r="HUB72" s="131"/>
      <c r="HUC72" s="131"/>
      <c r="HUD72" s="131"/>
      <c r="HUE72" s="131"/>
      <c r="HUF72" s="131"/>
      <c r="HUG72" s="131"/>
      <c r="HUH72" s="131"/>
      <c r="HUI72" s="131"/>
      <c r="HUJ72" s="131"/>
      <c r="HUK72" s="131"/>
      <c r="HUL72" s="131"/>
      <c r="HUM72" s="131"/>
      <c r="HUN72" s="131"/>
      <c r="HUO72" s="131"/>
      <c r="HUP72" s="131"/>
      <c r="HUQ72" s="131"/>
      <c r="HUR72" s="131"/>
      <c r="HUS72" s="131"/>
      <c r="HUT72" s="131"/>
      <c r="HUU72" s="131"/>
      <c r="HUV72" s="131"/>
      <c r="HUW72" s="131"/>
      <c r="HUX72" s="131"/>
      <c r="HUY72" s="131"/>
      <c r="HUZ72" s="131"/>
      <c r="HVA72" s="131"/>
      <c r="HVB72" s="131"/>
      <c r="HVC72" s="131"/>
      <c r="HVD72" s="131"/>
      <c r="HVE72" s="131"/>
      <c r="HVF72" s="131"/>
      <c r="HVG72" s="131"/>
      <c r="HVH72" s="131"/>
      <c r="HVI72" s="131"/>
      <c r="HVJ72" s="131"/>
      <c r="HVK72" s="131"/>
      <c r="HVL72" s="131"/>
      <c r="HVM72" s="131"/>
      <c r="HVN72" s="131"/>
      <c r="HVO72" s="131"/>
      <c r="HVP72" s="131"/>
      <c r="HVQ72" s="131"/>
      <c r="HVR72" s="131"/>
      <c r="HVS72" s="131"/>
      <c r="HVT72" s="131"/>
      <c r="HVU72" s="131"/>
      <c r="HVV72" s="131"/>
      <c r="HVW72" s="131"/>
      <c r="HVX72" s="131"/>
      <c r="HVY72" s="131"/>
      <c r="HVZ72" s="131"/>
      <c r="HWA72" s="131"/>
      <c r="HWB72" s="131"/>
      <c r="HWC72" s="131"/>
      <c r="HWD72" s="131"/>
      <c r="HWE72" s="131"/>
      <c r="HWF72" s="131"/>
      <c r="HWG72" s="131"/>
      <c r="HWH72" s="131"/>
      <c r="HWI72" s="131"/>
      <c r="HWJ72" s="131"/>
      <c r="HWK72" s="131"/>
      <c r="HWL72" s="131"/>
      <c r="HWM72" s="131"/>
      <c r="HWN72" s="131"/>
      <c r="HWO72" s="131"/>
      <c r="HWP72" s="131"/>
      <c r="HWQ72" s="131"/>
      <c r="HWR72" s="131"/>
      <c r="HWS72" s="131"/>
      <c r="HWT72" s="131"/>
      <c r="HWU72" s="131"/>
      <c r="HWV72" s="131"/>
      <c r="HWW72" s="131"/>
      <c r="HWX72" s="131"/>
      <c r="HWY72" s="131"/>
      <c r="HWZ72" s="131"/>
      <c r="HXA72" s="131"/>
      <c r="HXB72" s="131"/>
      <c r="HXC72" s="131"/>
      <c r="HXD72" s="131"/>
      <c r="HXE72" s="131"/>
      <c r="HXF72" s="131"/>
      <c r="HXG72" s="131"/>
      <c r="HXH72" s="131"/>
      <c r="HXI72" s="131"/>
      <c r="HXJ72" s="131"/>
      <c r="HXK72" s="131"/>
      <c r="HXL72" s="131"/>
      <c r="HXM72" s="131"/>
      <c r="HXN72" s="131"/>
      <c r="HXO72" s="131"/>
      <c r="HXP72" s="131"/>
      <c r="HXQ72" s="131"/>
      <c r="HXR72" s="131"/>
      <c r="HXS72" s="131"/>
      <c r="HXT72" s="131"/>
      <c r="HXU72" s="131"/>
      <c r="HXV72" s="131"/>
      <c r="HXW72" s="131"/>
      <c r="HXX72" s="131"/>
      <c r="HXY72" s="131"/>
      <c r="HXZ72" s="131"/>
      <c r="HYA72" s="131"/>
      <c r="HYB72" s="131"/>
      <c r="HYC72" s="131"/>
      <c r="HYD72" s="131"/>
      <c r="HYE72" s="131"/>
      <c r="HYF72" s="131"/>
      <c r="HYG72" s="131"/>
      <c r="HYH72" s="131"/>
      <c r="HYI72" s="131"/>
      <c r="HYJ72" s="131"/>
      <c r="HYK72" s="131"/>
      <c r="HYL72" s="131"/>
      <c r="HYM72" s="131"/>
      <c r="HYN72" s="131"/>
      <c r="HYO72" s="131"/>
      <c r="HYP72" s="131"/>
      <c r="HYQ72" s="131"/>
      <c r="HYR72" s="131"/>
      <c r="HYS72" s="131"/>
      <c r="HYT72" s="131"/>
      <c r="HYU72" s="131"/>
      <c r="HYV72" s="131"/>
      <c r="HYW72" s="131"/>
      <c r="HYX72" s="131"/>
      <c r="HYY72" s="131"/>
      <c r="HYZ72" s="131"/>
      <c r="HZA72" s="131"/>
      <c r="HZB72" s="131"/>
      <c r="HZC72" s="131"/>
      <c r="HZD72" s="131"/>
      <c r="HZE72" s="131"/>
      <c r="HZF72" s="131"/>
      <c r="HZG72" s="131"/>
      <c r="HZH72" s="131"/>
      <c r="HZI72" s="131"/>
      <c r="HZJ72" s="131"/>
      <c r="HZK72" s="131"/>
      <c r="HZL72" s="131"/>
      <c r="HZM72" s="131"/>
      <c r="HZN72" s="131"/>
      <c r="HZO72" s="131"/>
      <c r="HZP72" s="131"/>
      <c r="HZQ72" s="131"/>
      <c r="HZR72" s="131"/>
      <c r="HZS72" s="131"/>
      <c r="HZT72" s="131"/>
      <c r="HZU72" s="131"/>
      <c r="HZV72" s="131"/>
      <c r="HZW72" s="131"/>
      <c r="HZX72" s="131"/>
      <c r="HZY72" s="131"/>
      <c r="HZZ72" s="131"/>
      <c r="IAA72" s="131"/>
      <c r="IAB72" s="131"/>
      <c r="IAC72" s="131"/>
      <c r="IAD72" s="131"/>
      <c r="IAE72" s="131"/>
      <c r="IAF72" s="131"/>
      <c r="IAG72" s="131"/>
      <c r="IAH72" s="131"/>
      <c r="IAI72" s="131"/>
      <c r="IAJ72" s="131"/>
      <c r="IAK72" s="131"/>
      <c r="IAL72" s="131"/>
      <c r="IAM72" s="131"/>
      <c r="IAN72" s="131"/>
      <c r="IAO72" s="131"/>
      <c r="IAP72" s="131"/>
      <c r="IAQ72" s="131"/>
      <c r="IAR72" s="131"/>
      <c r="IAS72" s="131"/>
      <c r="IAT72" s="131"/>
      <c r="IAU72" s="131"/>
      <c r="IAV72" s="131"/>
      <c r="IAW72" s="131"/>
      <c r="IAX72" s="131"/>
      <c r="IAY72" s="131"/>
      <c r="IAZ72" s="131"/>
      <c r="IBA72" s="131"/>
      <c r="IBB72" s="131"/>
      <c r="IBC72" s="131"/>
      <c r="IBD72" s="131"/>
      <c r="IBE72" s="131"/>
      <c r="IBF72" s="131"/>
      <c r="IBG72" s="131"/>
      <c r="IBH72" s="131"/>
      <c r="IBI72" s="131"/>
      <c r="IBJ72" s="131"/>
      <c r="IBK72" s="131"/>
      <c r="IBL72" s="131"/>
      <c r="IBM72" s="131"/>
      <c r="IBN72" s="131"/>
      <c r="IBO72" s="131"/>
      <c r="IBP72" s="131"/>
      <c r="IBQ72" s="131"/>
      <c r="IBR72" s="131"/>
      <c r="IBS72" s="131"/>
      <c r="IBT72" s="131"/>
      <c r="IBU72" s="131"/>
      <c r="IBV72" s="131"/>
      <c r="IBW72" s="131"/>
      <c r="IBX72" s="131"/>
      <c r="IBY72" s="131"/>
      <c r="IBZ72" s="131"/>
      <c r="ICA72" s="131"/>
      <c r="ICB72" s="131"/>
      <c r="ICC72" s="131"/>
      <c r="ICD72" s="131"/>
      <c r="ICE72" s="131"/>
      <c r="ICF72" s="131"/>
      <c r="ICG72" s="131"/>
      <c r="ICH72" s="131"/>
      <c r="ICI72" s="131"/>
      <c r="ICJ72" s="131"/>
      <c r="ICK72" s="131"/>
      <c r="ICL72" s="131"/>
      <c r="ICM72" s="131"/>
      <c r="ICN72" s="131"/>
      <c r="ICO72" s="131"/>
      <c r="ICP72" s="131"/>
      <c r="ICQ72" s="131"/>
      <c r="ICR72" s="131"/>
      <c r="ICS72" s="131"/>
      <c r="ICT72" s="131"/>
      <c r="ICU72" s="131"/>
      <c r="ICV72" s="131"/>
      <c r="ICW72" s="131"/>
      <c r="ICX72" s="131"/>
      <c r="ICY72" s="131"/>
      <c r="ICZ72" s="131"/>
      <c r="IDA72" s="131"/>
      <c r="IDB72" s="131"/>
      <c r="IDC72" s="131"/>
      <c r="IDD72" s="131"/>
      <c r="IDE72" s="131"/>
      <c r="IDF72" s="131"/>
      <c r="IDG72" s="131"/>
      <c r="IDH72" s="131"/>
      <c r="IDI72" s="131"/>
      <c r="IDJ72" s="131"/>
      <c r="IDK72" s="131"/>
      <c r="IDL72" s="131"/>
      <c r="IDM72" s="131"/>
      <c r="IDN72" s="131"/>
      <c r="IDO72" s="131"/>
      <c r="IDP72" s="131"/>
      <c r="IDQ72" s="131"/>
      <c r="IDR72" s="131"/>
      <c r="IDS72" s="131"/>
      <c r="IDT72" s="131"/>
      <c r="IDU72" s="131"/>
      <c r="IDV72" s="131"/>
      <c r="IDW72" s="131"/>
      <c r="IDX72" s="131"/>
      <c r="IDY72" s="131"/>
      <c r="IDZ72" s="131"/>
      <c r="IEA72" s="131"/>
      <c r="IEB72" s="131"/>
      <c r="IEC72" s="131"/>
      <c r="IED72" s="131"/>
      <c r="IEE72" s="131"/>
      <c r="IEF72" s="131"/>
      <c r="IEG72" s="131"/>
      <c r="IEH72" s="131"/>
      <c r="IEI72" s="131"/>
      <c r="IEJ72" s="131"/>
      <c r="IEK72" s="131"/>
      <c r="IEL72" s="131"/>
      <c r="IEM72" s="131"/>
      <c r="IEN72" s="131"/>
      <c r="IEO72" s="131"/>
      <c r="IEP72" s="131"/>
      <c r="IEQ72" s="131"/>
      <c r="IER72" s="131"/>
      <c r="IES72" s="131"/>
      <c r="IET72" s="131"/>
      <c r="IEU72" s="131"/>
      <c r="IEV72" s="131"/>
      <c r="IEW72" s="131"/>
      <c r="IEX72" s="131"/>
      <c r="IEY72" s="131"/>
      <c r="IEZ72" s="131"/>
      <c r="IFA72" s="131"/>
      <c r="IFB72" s="131"/>
      <c r="IFC72" s="131"/>
      <c r="IFD72" s="131"/>
      <c r="IFE72" s="131"/>
      <c r="IFF72" s="131"/>
      <c r="IFG72" s="131"/>
      <c r="IFH72" s="131"/>
      <c r="IFI72" s="131"/>
      <c r="IFJ72" s="131"/>
      <c r="IFK72" s="131"/>
      <c r="IFL72" s="131"/>
      <c r="IFM72" s="131"/>
      <c r="IFN72" s="131"/>
      <c r="IFO72" s="131"/>
      <c r="IFP72" s="131"/>
      <c r="IFQ72" s="131"/>
      <c r="IFR72" s="131"/>
      <c r="IFS72" s="131"/>
      <c r="IFT72" s="131"/>
      <c r="IFU72" s="131"/>
      <c r="IFV72" s="131"/>
      <c r="IFW72" s="131"/>
      <c r="IFX72" s="131"/>
      <c r="IFY72" s="131"/>
      <c r="IFZ72" s="131"/>
      <c r="IGA72" s="131"/>
      <c r="IGB72" s="131"/>
      <c r="IGC72" s="131"/>
      <c r="IGD72" s="131"/>
      <c r="IGE72" s="131"/>
      <c r="IGF72" s="131"/>
      <c r="IGG72" s="131"/>
      <c r="IGH72" s="131"/>
      <c r="IGI72" s="131"/>
      <c r="IGJ72" s="131"/>
      <c r="IGK72" s="131"/>
      <c r="IGL72" s="131"/>
      <c r="IGM72" s="131"/>
      <c r="IGN72" s="131"/>
      <c r="IGO72" s="131"/>
      <c r="IGP72" s="131"/>
      <c r="IGQ72" s="131"/>
      <c r="IGR72" s="131"/>
      <c r="IGS72" s="131"/>
      <c r="IGT72" s="131"/>
      <c r="IGU72" s="131"/>
      <c r="IGV72" s="131"/>
      <c r="IGW72" s="131"/>
      <c r="IGX72" s="131"/>
      <c r="IGY72" s="131"/>
      <c r="IGZ72" s="131"/>
      <c r="IHA72" s="131"/>
      <c r="IHB72" s="131"/>
      <c r="IHC72" s="131"/>
      <c r="IHD72" s="131"/>
      <c r="IHE72" s="131"/>
      <c r="IHF72" s="131"/>
      <c r="IHG72" s="131"/>
      <c r="IHH72" s="131"/>
      <c r="IHI72" s="131"/>
      <c r="IHJ72" s="131"/>
      <c r="IHK72" s="131"/>
      <c r="IHL72" s="131"/>
      <c r="IHM72" s="131"/>
      <c r="IHN72" s="131"/>
      <c r="IHO72" s="131"/>
      <c r="IHP72" s="131"/>
      <c r="IHQ72" s="131"/>
      <c r="IHR72" s="131"/>
      <c r="IHS72" s="131"/>
      <c r="IHT72" s="131"/>
      <c r="IHU72" s="131"/>
      <c r="IHV72" s="131"/>
      <c r="IHW72" s="131"/>
      <c r="IHX72" s="131"/>
      <c r="IHY72" s="131"/>
      <c r="IHZ72" s="131"/>
      <c r="IIA72" s="131"/>
      <c r="IIB72" s="131"/>
      <c r="IIC72" s="131"/>
      <c r="IID72" s="131"/>
      <c r="IIE72" s="131"/>
      <c r="IIF72" s="131"/>
      <c r="IIG72" s="131"/>
      <c r="IIH72" s="131"/>
      <c r="III72" s="131"/>
      <c r="IIJ72" s="131"/>
      <c r="IIK72" s="131"/>
      <c r="IIL72" s="131"/>
      <c r="IIM72" s="131"/>
      <c r="IIN72" s="131"/>
      <c r="IIO72" s="131"/>
      <c r="IIP72" s="131"/>
      <c r="IIQ72" s="131"/>
      <c r="IIR72" s="131"/>
      <c r="IIS72" s="131"/>
      <c r="IIT72" s="131"/>
      <c r="IIU72" s="131"/>
      <c r="IIV72" s="131"/>
      <c r="IIW72" s="131"/>
      <c r="IIX72" s="131"/>
      <c r="IIY72" s="131"/>
      <c r="IIZ72" s="131"/>
      <c r="IJA72" s="131"/>
      <c r="IJB72" s="131"/>
      <c r="IJC72" s="131"/>
      <c r="IJD72" s="131"/>
      <c r="IJE72" s="131"/>
      <c r="IJF72" s="131"/>
      <c r="IJG72" s="131"/>
      <c r="IJH72" s="131"/>
      <c r="IJI72" s="131"/>
      <c r="IJJ72" s="131"/>
      <c r="IJK72" s="131"/>
      <c r="IJL72" s="131"/>
      <c r="IJM72" s="131"/>
      <c r="IJN72" s="131"/>
      <c r="IJO72" s="131"/>
      <c r="IJP72" s="131"/>
      <c r="IJQ72" s="131"/>
      <c r="IJR72" s="131"/>
      <c r="IJS72" s="131"/>
      <c r="IJT72" s="131"/>
      <c r="IJU72" s="131"/>
      <c r="IJV72" s="131"/>
      <c r="IJW72" s="131"/>
      <c r="IJX72" s="131"/>
      <c r="IJY72" s="131"/>
      <c r="IJZ72" s="131"/>
      <c r="IKA72" s="131"/>
      <c r="IKB72" s="131"/>
      <c r="IKC72" s="131"/>
      <c r="IKD72" s="131"/>
      <c r="IKE72" s="131"/>
      <c r="IKF72" s="131"/>
      <c r="IKG72" s="131"/>
      <c r="IKH72" s="131"/>
      <c r="IKI72" s="131"/>
      <c r="IKJ72" s="131"/>
      <c r="IKK72" s="131"/>
      <c r="IKL72" s="131"/>
      <c r="IKM72" s="131"/>
      <c r="IKN72" s="131"/>
      <c r="IKO72" s="131"/>
      <c r="IKP72" s="131"/>
      <c r="IKQ72" s="131"/>
      <c r="IKR72" s="131"/>
      <c r="IKS72" s="131"/>
      <c r="IKT72" s="131"/>
      <c r="IKU72" s="131"/>
      <c r="IKV72" s="131"/>
      <c r="IKW72" s="131"/>
      <c r="IKX72" s="131"/>
      <c r="IKY72" s="131"/>
      <c r="IKZ72" s="131"/>
      <c r="ILA72" s="131"/>
      <c r="ILB72" s="131"/>
      <c r="ILC72" s="131"/>
      <c r="ILD72" s="131"/>
      <c r="ILE72" s="131"/>
      <c r="ILF72" s="131"/>
      <c r="ILG72" s="131"/>
      <c r="ILH72" s="131"/>
      <c r="ILI72" s="131"/>
      <c r="ILJ72" s="131"/>
      <c r="ILK72" s="131"/>
      <c r="ILL72" s="131"/>
      <c r="ILM72" s="131"/>
      <c r="ILN72" s="131"/>
      <c r="ILO72" s="131"/>
      <c r="ILP72" s="131"/>
      <c r="ILQ72" s="131"/>
      <c r="ILR72" s="131"/>
      <c r="ILS72" s="131"/>
      <c r="ILT72" s="131"/>
      <c r="ILU72" s="131"/>
      <c r="ILV72" s="131"/>
      <c r="ILW72" s="131"/>
      <c r="ILX72" s="131"/>
      <c r="ILY72" s="131"/>
      <c r="ILZ72" s="131"/>
      <c r="IMA72" s="131"/>
      <c r="IMB72" s="131"/>
      <c r="IMC72" s="131"/>
      <c r="IMD72" s="131"/>
      <c r="IME72" s="131"/>
      <c r="IMF72" s="131"/>
      <c r="IMG72" s="131"/>
      <c r="IMH72" s="131"/>
      <c r="IMI72" s="131"/>
      <c r="IMJ72" s="131"/>
      <c r="IMK72" s="131"/>
      <c r="IML72" s="131"/>
      <c r="IMM72" s="131"/>
      <c r="IMN72" s="131"/>
      <c r="IMO72" s="131"/>
      <c r="IMP72" s="131"/>
      <c r="IMQ72" s="131"/>
      <c r="IMR72" s="131"/>
      <c r="IMS72" s="131"/>
      <c r="IMT72" s="131"/>
      <c r="IMU72" s="131"/>
      <c r="IMV72" s="131"/>
      <c r="IMW72" s="131"/>
      <c r="IMX72" s="131"/>
      <c r="IMY72" s="131"/>
      <c r="IMZ72" s="131"/>
      <c r="INA72" s="131"/>
      <c r="INB72" s="131"/>
      <c r="INC72" s="131"/>
      <c r="IND72" s="131"/>
      <c r="INE72" s="131"/>
      <c r="INF72" s="131"/>
      <c r="ING72" s="131"/>
      <c r="INH72" s="131"/>
      <c r="INI72" s="131"/>
      <c r="INJ72" s="131"/>
      <c r="INK72" s="131"/>
      <c r="INL72" s="131"/>
      <c r="INM72" s="131"/>
      <c r="INN72" s="131"/>
      <c r="INO72" s="131"/>
      <c r="INP72" s="131"/>
      <c r="INQ72" s="131"/>
      <c r="INR72" s="131"/>
      <c r="INS72" s="131"/>
      <c r="INT72" s="131"/>
      <c r="INU72" s="131"/>
      <c r="INV72" s="131"/>
      <c r="INW72" s="131"/>
      <c r="INX72" s="131"/>
      <c r="INY72" s="131"/>
      <c r="INZ72" s="131"/>
      <c r="IOA72" s="131"/>
      <c r="IOB72" s="131"/>
      <c r="IOC72" s="131"/>
      <c r="IOD72" s="131"/>
      <c r="IOE72" s="131"/>
      <c r="IOF72" s="131"/>
      <c r="IOG72" s="131"/>
      <c r="IOH72" s="131"/>
      <c r="IOI72" s="131"/>
      <c r="IOJ72" s="131"/>
      <c r="IOK72" s="131"/>
      <c r="IOL72" s="131"/>
      <c r="IOM72" s="131"/>
      <c r="ION72" s="131"/>
      <c r="IOO72" s="131"/>
      <c r="IOP72" s="131"/>
      <c r="IOQ72" s="131"/>
      <c r="IOR72" s="131"/>
      <c r="IOS72" s="131"/>
      <c r="IOT72" s="131"/>
      <c r="IOU72" s="131"/>
      <c r="IOV72" s="131"/>
      <c r="IOW72" s="131"/>
      <c r="IOX72" s="131"/>
      <c r="IOY72" s="131"/>
      <c r="IOZ72" s="131"/>
      <c r="IPA72" s="131"/>
      <c r="IPB72" s="131"/>
      <c r="IPC72" s="131"/>
      <c r="IPD72" s="131"/>
      <c r="IPE72" s="131"/>
      <c r="IPF72" s="131"/>
      <c r="IPG72" s="131"/>
      <c r="IPH72" s="131"/>
      <c r="IPI72" s="131"/>
      <c r="IPJ72" s="131"/>
      <c r="IPK72" s="131"/>
      <c r="IPL72" s="131"/>
      <c r="IPM72" s="131"/>
      <c r="IPN72" s="131"/>
      <c r="IPO72" s="131"/>
      <c r="IPP72" s="131"/>
      <c r="IPQ72" s="131"/>
      <c r="IPR72" s="131"/>
      <c r="IPS72" s="131"/>
      <c r="IPT72" s="131"/>
      <c r="IPU72" s="131"/>
      <c r="IPV72" s="131"/>
      <c r="IPW72" s="131"/>
      <c r="IPX72" s="131"/>
      <c r="IPY72" s="131"/>
      <c r="IPZ72" s="131"/>
      <c r="IQA72" s="131"/>
      <c r="IQB72" s="131"/>
      <c r="IQC72" s="131"/>
      <c r="IQD72" s="131"/>
      <c r="IQE72" s="131"/>
      <c r="IQF72" s="131"/>
      <c r="IQG72" s="131"/>
      <c r="IQH72" s="131"/>
      <c r="IQI72" s="131"/>
      <c r="IQJ72" s="131"/>
      <c r="IQK72" s="131"/>
      <c r="IQL72" s="131"/>
      <c r="IQM72" s="131"/>
      <c r="IQN72" s="131"/>
      <c r="IQO72" s="131"/>
      <c r="IQP72" s="131"/>
      <c r="IQQ72" s="131"/>
      <c r="IQR72" s="131"/>
      <c r="IQS72" s="131"/>
      <c r="IQT72" s="131"/>
      <c r="IQU72" s="131"/>
      <c r="IQV72" s="131"/>
      <c r="IQW72" s="131"/>
      <c r="IQX72" s="131"/>
      <c r="IQY72" s="131"/>
      <c r="IQZ72" s="131"/>
      <c r="IRA72" s="131"/>
      <c r="IRB72" s="131"/>
      <c r="IRC72" s="131"/>
      <c r="IRD72" s="131"/>
      <c r="IRE72" s="131"/>
      <c r="IRF72" s="131"/>
      <c r="IRG72" s="131"/>
      <c r="IRH72" s="131"/>
      <c r="IRI72" s="131"/>
      <c r="IRJ72" s="131"/>
      <c r="IRK72" s="131"/>
      <c r="IRL72" s="131"/>
      <c r="IRM72" s="131"/>
      <c r="IRN72" s="131"/>
      <c r="IRO72" s="131"/>
      <c r="IRP72" s="131"/>
      <c r="IRQ72" s="131"/>
      <c r="IRR72" s="131"/>
      <c r="IRS72" s="131"/>
      <c r="IRT72" s="131"/>
      <c r="IRU72" s="131"/>
      <c r="IRV72" s="131"/>
      <c r="IRW72" s="131"/>
      <c r="IRX72" s="131"/>
      <c r="IRY72" s="131"/>
      <c r="IRZ72" s="131"/>
      <c r="ISA72" s="131"/>
      <c r="ISB72" s="131"/>
      <c r="ISC72" s="131"/>
      <c r="ISD72" s="131"/>
      <c r="ISE72" s="131"/>
      <c r="ISF72" s="131"/>
      <c r="ISG72" s="131"/>
      <c r="ISH72" s="131"/>
      <c r="ISI72" s="131"/>
      <c r="ISJ72" s="131"/>
      <c r="ISK72" s="131"/>
      <c r="ISL72" s="131"/>
      <c r="ISM72" s="131"/>
      <c r="ISN72" s="131"/>
      <c r="ISO72" s="131"/>
      <c r="ISP72" s="131"/>
      <c r="ISQ72" s="131"/>
      <c r="ISR72" s="131"/>
      <c r="ISS72" s="131"/>
      <c r="IST72" s="131"/>
      <c r="ISU72" s="131"/>
      <c r="ISV72" s="131"/>
      <c r="ISW72" s="131"/>
      <c r="ISX72" s="131"/>
      <c r="ISY72" s="131"/>
      <c r="ISZ72" s="131"/>
      <c r="ITA72" s="131"/>
      <c r="ITB72" s="131"/>
      <c r="ITC72" s="131"/>
      <c r="ITD72" s="131"/>
      <c r="ITE72" s="131"/>
      <c r="ITF72" s="131"/>
      <c r="ITG72" s="131"/>
      <c r="ITH72" s="131"/>
      <c r="ITI72" s="131"/>
      <c r="ITJ72" s="131"/>
      <c r="ITK72" s="131"/>
      <c r="ITL72" s="131"/>
      <c r="ITM72" s="131"/>
      <c r="ITN72" s="131"/>
      <c r="ITO72" s="131"/>
      <c r="ITP72" s="131"/>
      <c r="ITQ72" s="131"/>
      <c r="ITR72" s="131"/>
      <c r="ITS72" s="131"/>
      <c r="ITT72" s="131"/>
      <c r="ITU72" s="131"/>
      <c r="ITV72" s="131"/>
      <c r="ITW72" s="131"/>
      <c r="ITX72" s="131"/>
      <c r="ITY72" s="131"/>
      <c r="ITZ72" s="131"/>
      <c r="IUA72" s="131"/>
      <c r="IUB72" s="131"/>
      <c r="IUC72" s="131"/>
      <c r="IUD72" s="131"/>
      <c r="IUE72" s="131"/>
      <c r="IUF72" s="131"/>
      <c r="IUG72" s="131"/>
      <c r="IUH72" s="131"/>
      <c r="IUI72" s="131"/>
      <c r="IUJ72" s="131"/>
      <c r="IUK72" s="131"/>
      <c r="IUL72" s="131"/>
      <c r="IUM72" s="131"/>
      <c r="IUN72" s="131"/>
      <c r="IUO72" s="131"/>
      <c r="IUP72" s="131"/>
      <c r="IUQ72" s="131"/>
      <c r="IUR72" s="131"/>
      <c r="IUS72" s="131"/>
      <c r="IUT72" s="131"/>
      <c r="IUU72" s="131"/>
      <c r="IUV72" s="131"/>
      <c r="IUW72" s="131"/>
      <c r="IUX72" s="131"/>
      <c r="IUY72" s="131"/>
      <c r="IUZ72" s="131"/>
      <c r="IVA72" s="131"/>
      <c r="IVB72" s="131"/>
      <c r="IVC72" s="131"/>
      <c r="IVD72" s="131"/>
      <c r="IVE72" s="131"/>
      <c r="IVF72" s="131"/>
      <c r="IVG72" s="131"/>
      <c r="IVH72" s="131"/>
      <c r="IVI72" s="131"/>
      <c r="IVJ72" s="131"/>
      <c r="IVK72" s="131"/>
      <c r="IVL72" s="131"/>
      <c r="IVM72" s="131"/>
      <c r="IVN72" s="131"/>
      <c r="IVO72" s="131"/>
      <c r="IVP72" s="131"/>
      <c r="IVQ72" s="131"/>
      <c r="IVR72" s="131"/>
      <c r="IVS72" s="131"/>
      <c r="IVT72" s="131"/>
      <c r="IVU72" s="131"/>
      <c r="IVV72" s="131"/>
      <c r="IVW72" s="131"/>
      <c r="IVX72" s="131"/>
      <c r="IVY72" s="131"/>
      <c r="IVZ72" s="131"/>
      <c r="IWA72" s="131"/>
      <c r="IWB72" s="131"/>
      <c r="IWC72" s="131"/>
      <c r="IWD72" s="131"/>
      <c r="IWE72" s="131"/>
      <c r="IWF72" s="131"/>
      <c r="IWG72" s="131"/>
      <c r="IWH72" s="131"/>
      <c r="IWI72" s="131"/>
      <c r="IWJ72" s="131"/>
      <c r="IWK72" s="131"/>
      <c r="IWL72" s="131"/>
      <c r="IWM72" s="131"/>
      <c r="IWN72" s="131"/>
      <c r="IWO72" s="131"/>
      <c r="IWP72" s="131"/>
      <c r="IWQ72" s="131"/>
      <c r="IWR72" s="131"/>
      <c r="IWS72" s="131"/>
      <c r="IWT72" s="131"/>
      <c r="IWU72" s="131"/>
      <c r="IWV72" s="131"/>
      <c r="IWW72" s="131"/>
      <c r="IWX72" s="131"/>
      <c r="IWY72" s="131"/>
      <c r="IWZ72" s="131"/>
      <c r="IXA72" s="131"/>
      <c r="IXB72" s="131"/>
      <c r="IXC72" s="131"/>
      <c r="IXD72" s="131"/>
      <c r="IXE72" s="131"/>
      <c r="IXF72" s="131"/>
      <c r="IXG72" s="131"/>
      <c r="IXH72" s="131"/>
      <c r="IXI72" s="131"/>
      <c r="IXJ72" s="131"/>
      <c r="IXK72" s="131"/>
      <c r="IXL72" s="131"/>
      <c r="IXM72" s="131"/>
      <c r="IXN72" s="131"/>
      <c r="IXO72" s="131"/>
      <c r="IXP72" s="131"/>
      <c r="IXQ72" s="131"/>
      <c r="IXR72" s="131"/>
      <c r="IXS72" s="131"/>
      <c r="IXT72" s="131"/>
      <c r="IXU72" s="131"/>
      <c r="IXV72" s="131"/>
      <c r="IXW72" s="131"/>
      <c r="IXX72" s="131"/>
      <c r="IXY72" s="131"/>
      <c r="IXZ72" s="131"/>
      <c r="IYA72" s="131"/>
      <c r="IYB72" s="131"/>
      <c r="IYC72" s="131"/>
      <c r="IYD72" s="131"/>
      <c r="IYE72" s="131"/>
      <c r="IYF72" s="131"/>
      <c r="IYG72" s="131"/>
      <c r="IYH72" s="131"/>
      <c r="IYI72" s="131"/>
      <c r="IYJ72" s="131"/>
      <c r="IYK72" s="131"/>
      <c r="IYL72" s="131"/>
      <c r="IYM72" s="131"/>
      <c r="IYN72" s="131"/>
      <c r="IYO72" s="131"/>
      <c r="IYP72" s="131"/>
      <c r="IYQ72" s="131"/>
      <c r="IYR72" s="131"/>
      <c r="IYS72" s="131"/>
      <c r="IYT72" s="131"/>
      <c r="IYU72" s="131"/>
      <c r="IYV72" s="131"/>
      <c r="IYW72" s="131"/>
      <c r="IYX72" s="131"/>
      <c r="IYY72" s="131"/>
      <c r="IYZ72" s="131"/>
      <c r="IZA72" s="131"/>
      <c r="IZB72" s="131"/>
      <c r="IZC72" s="131"/>
      <c r="IZD72" s="131"/>
      <c r="IZE72" s="131"/>
      <c r="IZF72" s="131"/>
      <c r="IZG72" s="131"/>
      <c r="IZH72" s="131"/>
      <c r="IZI72" s="131"/>
      <c r="IZJ72" s="131"/>
      <c r="IZK72" s="131"/>
      <c r="IZL72" s="131"/>
      <c r="IZM72" s="131"/>
      <c r="IZN72" s="131"/>
      <c r="IZO72" s="131"/>
      <c r="IZP72" s="131"/>
      <c r="IZQ72" s="131"/>
      <c r="IZR72" s="131"/>
      <c r="IZS72" s="131"/>
      <c r="IZT72" s="131"/>
      <c r="IZU72" s="131"/>
      <c r="IZV72" s="131"/>
      <c r="IZW72" s="131"/>
      <c r="IZX72" s="131"/>
      <c r="IZY72" s="131"/>
      <c r="IZZ72" s="131"/>
      <c r="JAA72" s="131"/>
      <c r="JAB72" s="131"/>
      <c r="JAC72" s="131"/>
      <c r="JAD72" s="131"/>
      <c r="JAE72" s="131"/>
      <c r="JAF72" s="131"/>
      <c r="JAG72" s="131"/>
      <c r="JAH72" s="131"/>
      <c r="JAI72" s="131"/>
      <c r="JAJ72" s="131"/>
      <c r="JAK72" s="131"/>
      <c r="JAL72" s="131"/>
      <c r="JAM72" s="131"/>
      <c r="JAN72" s="131"/>
      <c r="JAO72" s="131"/>
      <c r="JAP72" s="131"/>
      <c r="JAQ72" s="131"/>
      <c r="JAR72" s="131"/>
      <c r="JAS72" s="131"/>
      <c r="JAT72" s="131"/>
      <c r="JAU72" s="131"/>
      <c r="JAV72" s="131"/>
      <c r="JAW72" s="131"/>
      <c r="JAX72" s="131"/>
      <c r="JAY72" s="131"/>
      <c r="JAZ72" s="131"/>
      <c r="JBA72" s="131"/>
      <c r="JBB72" s="131"/>
      <c r="JBC72" s="131"/>
      <c r="JBD72" s="131"/>
      <c r="JBE72" s="131"/>
      <c r="JBF72" s="131"/>
      <c r="JBG72" s="131"/>
      <c r="JBH72" s="131"/>
      <c r="JBI72" s="131"/>
      <c r="JBJ72" s="131"/>
      <c r="JBK72" s="131"/>
      <c r="JBL72" s="131"/>
      <c r="JBM72" s="131"/>
      <c r="JBN72" s="131"/>
      <c r="JBO72" s="131"/>
      <c r="JBP72" s="131"/>
      <c r="JBQ72" s="131"/>
      <c r="JBR72" s="131"/>
      <c r="JBS72" s="131"/>
      <c r="JBT72" s="131"/>
      <c r="JBU72" s="131"/>
      <c r="JBV72" s="131"/>
      <c r="JBW72" s="131"/>
      <c r="JBX72" s="131"/>
      <c r="JBY72" s="131"/>
      <c r="JBZ72" s="131"/>
      <c r="JCA72" s="131"/>
      <c r="JCB72" s="131"/>
      <c r="JCC72" s="131"/>
      <c r="JCD72" s="131"/>
      <c r="JCE72" s="131"/>
      <c r="JCF72" s="131"/>
      <c r="JCG72" s="131"/>
      <c r="JCH72" s="131"/>
      <c r="JCI72" s="131"/>
      <c r="JCJ72" s="131"/>
      <c r="JCK72" s="131"/>
      <c r="JCL72" s="131"/>
      <c r="JCM72" s="131"/>
      <c r="JCN72" s="131"/>
      <c r="JCO72" s="131"/>
      <c r="JCP72" s="131"/>
      <c r="JCQ72" s="131"/>
      <c r="JCR72" s="131"/>
      <c r="JCS72" s="131"/>
      <c r="JCT72" s="131"/>
      <c r="JCU72" s="131"/>
      <c r="JCV72" s="131"/>
      <c r="JCW72" s="131"/>
      <c r="JCX72" s="131"/>
      <c r="JCY72" s="131"/>
      <c r="JCZ72" s="131"/>
      <c r="JDA72" s="131"/>
      <c r="JDB72" s="131"/>
      <c r="JDC72" s="131"/>
      <c r="JDD72" s="131"/>
      <c r="JDE72" s="131"/>
      <c r="JDF72" s="131"/>
      <c r="JDG72" s="131"/>
      <c r="JDH72" s="131"/>
      <c r="JDI72" s="131"/>
      <c r="JDJ72" s="131"/>
      <c r="JDK72" s="131"/>
      <c r="JDL72" s="131"/>
      <c r="JDM72" s="131"/>
      <c r="JDN72" s="131"/>
      <c r="JDO72" s="131"/>
      <c r="JDP72" s="131"/>
      <c r="JDQ72" s="131"/>
      <c r="JDR72" s="131"/>
      <c r="JDS72" s="131"/>
      <c r="JDT72" s="131"/>
      <c r="JDU72" s="131"/>
      <c r="JDV72" s="131"/>
      <c r="JDW72" s="131"/>
      <c r="JDX72" s="131"/>
      <c r="JDY72" s="131"/>
      <c r="JDZ72" s="131"/>
      <c r="JEA72" s="131"/>
      <c r="JEB72" s="131"/>
      <c r="JEC72" s="131"/>
      <c r="JED72" s="131"/>
      <c r="JEE72" s="131"/>
      <c r="JEF72" s="131"/>
      <c r="JEG72" s="131"/>
      <c r="JEH72" s="131"/>
      <c r="JEI72" s="131"/>
      <c r="JEJ72" s="131"/>
      <c r="JEK72" s="131"/>
      <c r="JEL72" s="131"/>
      <c r="JEM72" s="131"/>
      <c r="JEN72" s="131"/>
      <c r="JEO72" s="131"/>
      <c r="JEP72" s="131"/>
      <c r="JEQ72" s="131"/>
      <c r="JER72" s="131"/>
      <c r="JES72" s="131"/>
      <c r="JET72" s="131"/>
      <c r="JEU72" s="131"/>
      <c r="JEV72" s="131"/>
      <c r="JEW72" s="131"/>
      <c r="JEX72" s="131"/>
      <c r="JEY72" s="131"/>
      <c r="JEZ72" s="131"/>
      <c r="JFA72" s="131"/>
      <c r="JFB72" s="131"/>
      <c r="JFC72" s="131"/>
      <c r="JFD72" s="131"/>
      <c r="JFE72" s="131"/>
      <c r="JFF72" s="131"/>
      <c r="JFG72" s="131"/>
      <c r="JFH72" s="131"/>
      <c r="JFI72" s="131"/>
      <c r="JFJ72" s="131"/>
      <c r="JFK72" s="131"/>
      <c r="JFL72" s="131"/>
      <c r="JFM72" s="131"/>
      <c r="JFN72" s="131"/>
      <c r="JFO72" s="131"/>
      <c r="JFP72" s="131"/>
      <c r="JFQ72" s="131"/>
      <c r="JFR72" s="131"/>
      <c r="JFS72" s="131"/>
      <c r="JFT72" s="131"/>
      <c r="JFU72" s="131"/>
      <c r="JFV72" s="131"/>
      <c r="JFW72" s="131"/>
      <c r="JFX72" s="131"/>
      <c r="JFY72" s="131"/>
      <c r="JFZ72" s="131"/>
      <c r="JGA72" s="131"/>
      <c r="JGB72" s="131"/>
      <c r="JGC72" s="131"/>
      <c r="JGD72" s="131"/>
      <c r="JGE72" s="131"/>
      <c r="JGF72" s="131"/>
      <c r="JGG72" s="131"/>
      <c r="JGH72" s="131"/>
      <c r="JGI72" s="131"/>
      <c r="JGJ72" s="131"/>
      <c r="JGK72" s="131"/>
      <c r="JGL72" s="131"/>
      <c r="JGM72" s="131"/>
      <c r="JGN72" s="131"/>
      <c r="JGO72" s="131"/>
      <c r="JGP72" s="131"/>
      <c r="JGQ72" s="131"/>
      <c r="JGR72" s="131"/>
      <c r="JGS72" s="131"/>
      <c r="JGT72" s="131"/>
      <c r="JGU72" s="131"/>
      <c r="JGV72" s="131"/>
      <c r="JGW72" s="131"/>
      <c r="JGX72" s="131"/>
      <c r="JGY72" s="131"/>
      <c r="JGZ72" s="131"/>
      <c r="JHA72" s="131"/>
      <c r="JHB72" s="131"/>
      <c r="JHC72" s="131"/>
      <c r="JHD72" s="131"/>
      <c r="JHE72" s="131"/>
      <c r="JHF72" s="131"/>
      <c r="JHG72" s="131"/>
      <c r="JHH72" s="131"/>
      <c r="JHI72" s="131"/>
      <c r="JHJ72" s="131"/>
      <c r="JHK72" s="131"/>
      <c r="JHL72" s="131"/>
      <c r="JHM72" s="131"/>
      <c r="JHN72" s="131"/>
      <c r="JHO72" s="131"/>
      <c r="JHP72" s="131"/>
      <c r="JHQ72" s="131"/>
      <c r="JHR72" s="131"/>
      <c r="JHS72" s="131"/>
      <c r="JHT72" s="131"/>
      <c r="JHU72" s="131"/>
      <c r="JHV72" s="131"/>
      <c r="JHW72" s="131"/>
      <c r="JHX72" s="131"/>
      <c r="JHY72" s="131"/>
      <c r="JHZ72" s="131"/>
      <c r="JIA72" s="131"/>
      <c r="JIB72" s="131"/>
      <c r="JIC72" s="131"/>
      <c r="JID72" s="131"/>
      <c r="JIE72" s="131"/>
      <c r="JIF72" s="131"/>
      <c r="JIG72" s="131"/>
      <c r="JIH72" s="131"/>
      <c r="JII72" s="131"/>
      <c r="JIJ72" s="131"/>
      <c r="JIK72" s="131"/>
      <c r="JIL72" s="131"/>
      <c r="JIM72" s="131"/>
      <c r="JIN72" s="131"/>
      <c r="JIO72" s="131"/>
      <c r="JIP72" s="131"/>
      <c r="JIQ72" s="131"/>
      <c r="JIR72" s="131"/>
      <c r="JIS72" s="131"/>
      <c r="JIT72" s="131"/>
      <c r="JIU72" s="131"/>
      <c r="JIV72" s="131"/>
      <c r="JIW72" s="131"/>
      <c r="JIX72" s="131"/>
      <c r="JIY72" s="131"/>
      <c r="JIZ72" s="131"/>
      <c r="JJA72" s="131"/>
      <c r="JJB72" s="131"/>
      <c r="JJC72" s="131"/>
      <c r="JJD72" s="131"/>
      <c r="JJE72" s="131"/>
      <c r="JJF72" s="131"/>
      <c r="JJG72" s="131"/>
      <c r="JJH72" s="131"/>
      <c r="JJI72" s="131"/>
      <c r="JJJ72" s="131"/>
      <c r="JJK72" s="131"/>
      <c r="JJL72" s="131"/>
      <c r="JJM72" s="131"/>
      <c r="JJN72" s="131"/>
      <c r="JJO72" s="131"/>
      <c r="JJP72" s="131"/>
      <c r="JJQ72" s="131"/>
      <c r="JJR72" s="131"/>
      <c r="JJS72" s="131"/>
      <c r="JJT72" s="131"/>
      <c r="JJU72" s="131"/>
      <c r="JJV72" s="131"/>
      <c r="JJW72" s="131"/>
      <c r="JJX72" s="131"/>
      <c r="JJY72" s="131"/>
      <c r="JJZ72" s="131"/>
      <c r="JKA72" s="131"/>
      <c r="JKB72" s="131"/>
      <c r="JKC72" s="131"/>
      <c r="JKD72" s="131"/>
      <c r="JKE72" s="131"/>
      <c r="JKF72" s="131"/>
      <c r="JKG72" s="131"/>
      <c r="JKH72" s="131"/>
      <c r="JKI72" s="131"/>
      <c r="JKJ72" s="131"/>
      <c r="JKK72" s="131"/>
      <c r="JKL72" s="131"/>
      <c r="JKM72" s="131"/>
      <c r="JKN72" s="131"/>
      <c r="JKO72" s="131"/>
      <c r="JKP72" s="131"/>
      <c r="JKQ72" s="131"/>
      <c r="JKR72" s="131"/>
      <c r="JKS72" s="131"/>
      <c r="JKT72" s="131"/>
      <c r="JKU72" s="131"/>
      <c r="JKV72" s="131"/>
      <c r="JKW72" s="131"/>
      <c r="JKX72" s="131"/>
      <c r="JKY72" s="131"/>
      <c r="JKZ72" s="131"/>
      <c r="JLA72" s="131"/>
      <c r="JLB72" s="131"/>
      <c r="JLC72" s="131"/>
      <c r="JLD72" s="131"/>
      <c r="JLE72" s="131"/>
      <c r="JLF72" s="131"/>
      <c r="JLG72" s="131"/>
      <c r="JLH72" s="131"/>
      <c r="JLI72" s="131"/>
      <c r="JLJ72" s="131"/>
      <c r="JLK72" s="131"/>
      <c r="JLL72" s="131"/>
      <c r="JLM72" s="131"/>
      <c r="JLN72" s="131"/>
      <c r="JLO72" s="131"/>
      <c r="JLP72" s="131"/>
      <c r="JLQ72" s="131"/>
      <c r="JLR72" s="131"/>
      <c r="JLS72" s="131"/>
      <c r="JLT72" s="131"/>
      <c r="JLU72" s="131"/>
      <c r="JLV72" s="131"/>
      <c r="JLW72" s="131"/>
      <c r="JLX72" s="131"/>
      <c r="JLY72" s="131"/>
      <c r="JLZ72" s="131"/>
      <c r="JMA72" s="131"/>
      <c r="JMB72" s="131"/>
      <c r="JMC72" s="131"/>
      <c r="JMD72" s="131"/>
      <c r="JME72" s="131"/>
      <c r="JMF72" s="131"/>
      <c r="JMG72" s="131"/>
      <c r="JMH72" s="131"/>
      <c r="JMI72" s="131"/>
      <c r="JMJ72" s="131"/>
      <c r="JMK72" s="131"/>
      <c r="JML72" s="131"/>
      <c r="JMM72" s="131"/>
      <c r="JMN72" s="131"/>
      <c r="JMO72" s="131"/>
      <c r="JMP72" s="131"/>
      <c r="JMQ72" s="131"/>
      <c r="JMR72" s="131"/>
      <c r="JMS72" s="131"/>
      <c r="JMT72" s="131"/>
      <c r="JMU72" s="131"/>
      <c r="JMV72" s="131"/>
      <c r="JMW72" s="131"/>
      <c r="JMX72" s="131"/>
      <c r="JMY72" s="131"/>
      <c r="JMZ72" s="131"/>
      <c r="JNA72" s="131"/>
      <c r="JNB72" s="131"/>
      <c r="JNC72" s="131"/>
      <c r="JND72" s="131"/>
      <c r="JNE72" s="131"/>
      <c r="JNF72" s="131"/>
      <c r="JNG72" s="131"/>
      <c r="JNH72" s="131"/>
      <c r="JNI72" s="131"/>
      <c r="JNJ72" s="131"/>
      <c r="JNK72" s="131"/>
      <c r="JNL72" s="131"/>
      <c r="JNM72" s="131"/>
      <c r="JNN72" s="131"/>
      <c r="JNO72" s="131"/>
      <c r="JNP72" s="131"/>
      <c r="JNQ72" s="131"/>
      <c r="JNR72" s="131"/>
      <c r="JNS72" s="131"/>
      <c r="JNT72" s="131"/>
      <c r="JNU72" s="131"/>
      <c r="JNV72" s="131"/>
      <c r="JNW72" s="131"/>
      <c r="JNX72" s="131"/>
      <c r="JNY72" s="131"/>
      <c r="JNZ72" s="131"/>
      <c r="JOA72" s="131"/>
      <c r="JOB72" s="131"/>
      <c r="JOC72" s="131"/>
      <c r="JOD72" s="131"/>
      <c r="JOE72" s="131"/>
      <c r="JOF72" s="131"/>
      <c r="JOG72" s="131"/>
      <c r="JOH72" s="131"/>
      <c r="JOI72" s="131"/>
      <c r="JOJ72" s="131"/>
      <c r="JOK72" s="131"/>
      <c r="JOL72" s="131"/>
      <c r="JOM72" s="131"/>
      <c r="JON72" s="131"/>
      <c r="JOO72" s="131"/>
      <c r="JOP72" s="131"/>
      <c r="JOQ72" s="131"/>
      <c r="JOR72" s="131"/>
      <c r="JOS72" s="131"/>
      <c r="JOT72" s="131"/>
      <c r="JOU72" s="131"/>
      <c r="JOV72" s="131"/>
      <c r="JOW72" s="131"/>
      <c r="JOX72" s="131"/>
      <c r="JOY72" s="131"/>
      <c r="JOZ72" s="131"/>
      <c r="JPA72" s="131"/>
      <c r="JPB72" s="131"/>
      <c r="JPC72" s="131"/>
      <c r="JPD72" s="131"/>
      <c r="JPE72" s="131"/>
      <c r="JPF72" s="131"/>
      <c r="JPG72" s="131"/>
      <c r="JPH72" s="131"/>
      <c r="JPI72" s="131"/>
      <c r="JPJ72" s="131"/>
      <c r="JPK72" s="131"/>
      <c r="JPL72" s="131"/>
      <c r="JPM72" s="131"/>
      <c r="JPN72" s="131"/>
      <c r="JPO72" s="131"/>
      <c r="JPP72" s="131"/>
      <c r="JPQ72" s="131"/>
      <c r="JPR72" s="131"/>
      <c r="JPS72" s="131"/>
      <c r="JPT72" s="131"/>
      <c r="JPU72" s="131"/>
      <c r="JPV72" s="131"/>
      <c r="JPW72" s="131"/>
      <c r="JPX72" s="131"/>
      <c r="JPY72" s="131"/>
      <c r="JPZ72" s="131"/>
      <c r="JQA72" s="131"/>
      <c r="JQB72" s="131"/>
      <c r="JQC72" s="131"/>
      <c r="JQD72" s="131"/>
      <c r="JQE72" s="131"/>
      <c r="JQF72" s="131"/>
      <c r="JQG72" s="131"/>
      <c r="JQH72" s="131"/>
      <c r="JQI72" s="131"/>
      <c r="JQJ72" s="131"/>
      <c r="JQK72" s="131"/>
      <c r="JQL72" s="131"/>
      <c r="JQM72" s="131"/>
      <c r="JQN72" s="131"/>
      <c r="JQO72" s="131"/>
      <c r="JQP72" s="131"/>
      <c r="JQQ72" s="131"/>
      <c r="JQR72" s="131"/>
      <c r="JQS72" s="131"/>
      <c r="JQT72" s="131"/>
      <c r="JQU72" s="131"/>
      <c r="JQV72" s="131"/>
      <c r="JQW72" s="131"/>
      <c r="JQX72" s="131"/>
      <c r="JQY72" s="131"/>
      <c r="JQZ72" s="131"/>
      <c r="JRA72" s="131"/>
      <c r="JRB72" s="131"/>
      <c r="JRC72" s="131"/>
      <c r="JRD72" s="131"/>
      <c r="JRE72" s="131"/>
      <c r="JRF72" s="131"/>
      <c r="JRG72" s="131"/>
      <c r="JRH72" s="131"/>
      <c r="JRI72" s="131"/>
      <c r="JRJ72" s="131"/>
      <c r="JRK72" s="131"/>
      <c r="JRL72" s="131"/>
      <c r="JRM72" s="131"/>
      <c r="JRN72" s="131"/>
      <c r="JRO72" s="131"/>
      <c r="JRP72" s="131"/>
      <c r="JRQ72" s="131"/>
      <c r="JRR72" s="131"/>
      <c r="JRS72" s="131"/>
      <c r="JRT72" s="131"/>
      <c r="JRU72" s="131"/>
      <c r="JRV72" s="131"/>
      <c r="JRW72" s="131"/>
      <c r="JRX72" s="131"/>
      <c r="JRY72" s="131"/>
      <c r="JRZ72" s="131"/>
      <c r="JSA72" s="131"/>
      <c r="JSB72" s="131"/>
      <c r="JSC72" s="131"/>
      <c r="JSD72" s="131"/>
      <c r="JSE72" s="131"/>
      <c r="JSF72" s="131"/>
      <c r="JSG72" s="131"/>
      <c r="JSH72" s="131"/>
      <c r="JSI72" s="131"/>
      <c r="JSJ72" s="131"/>
      <c r="JSK72" s="131"/>
      <c r="JSL72" s="131"/>
      <c r="JSM72" s="131"/>
      <c r="JSN72" s="131"/>
      <c r="JSO72" s="131"/>
      <c r="JSP72" s="131"/>
      <c r="JSQ72" s="131"/>
      <c r="JSR72" s="131"/>
      <c r="JSS72" s="131"/>
      <c r="JST72" s="131"/>
      <c r="JSU72" s="131"/>
      <c r="JSV72" s="131"/>
      <c r="JSW72" s="131"/>
      <c r="JSX72" s="131"/>
      <c r="JSY72" s="131"/>
      <c r="JSZ72" s="131"/>
      <c r="JTA72" s="131"/>
      <c r="JTB72" s="131"/>
      <c r="JTC72" s="131"/>
      <c r="JTD72" s="131"/>
      <c r="JTE72" s="131"/>
      <c r="JTF72" s="131"/>
      <c r="JTG72" s="131"/>
      <c r="JTH72" s="131"/>
      <c r="JTI72" s="131"/>
      <c r="JTJ72" s="131"/>
      <c r="JTK72" s="131"/>
      <c r="JTL72" s="131"/>
      <c r="JTM72" s="131"/>
      <c r="JTN72" s="131"/>
      <c r="JTO72" s="131"/>
      <c r="JTP72" s="131"/>
      <c r="JTQ72" s="131"/>
      <c r="JTR72" s="131"/>
      <c r="JTS72" s="131"/>
      <c r="JTT72" s="131"/>
      <c r="JTU72" s="131"/>
      <c r="JTV72" s="131"/>
      <c r="JTW72" s="131"/>
      <c r="JTX72" s="131"/>
      <c r="JTY72" s="131"/>
      <c r="JTZ72" s="131"/>
      <c r="JUA72" s="131"/>
      <c r="JUB72" s="131"/>
      <c r="JUC72" s="131"/>
      <c r="JUD72" s="131"/>
      <c r="JUE72" s="131"/>
      <c r="JUF72" s="131"/>
      <c r="JUG72" s="131"/>
      <c r="JUH72" s="131"/>
      <c r="JUI72" s="131"/>
      <c r="JUJ72" s="131"/>
      <c r="JUK72" s="131"/>
      <c r="JUL72" s="131"/>
      <c r="JUM72" s="131"/>
      <c r="JUN72" s="131"/>
      <c r="JUO72" s="131"/>
      <c r="JUP72" s="131"/>
      <c r="JUQ72" s="131"/>
      <c r="JUR72" s="131"/>
      <c r="JUS72" s="131"/>
      <c r="JUT72" s="131"/>
      <c r="JUU72" s="131"/>
      <c r="JUV72" s="131"/>
      <c r="JUW72" s="131"/>
      <c r="JUX72" s="131"/>
      <c r="JUY72" s="131"/>
      <c r="JUZ72" s="131"/>
      <c r="JVA72" s="131"/>
      <c r="JVB72" s="131"/>
      <c r="JVC72" s="131"/>
      <c r="JVD72" s="131"/>
      <c r="JVE72" s="131"/>
      <c r="JVF72" s="131"/>
      <c r="JVG72" s="131"/>
      <c r="JVH72" s="131"/>
      <c r="JVI72" s="131"/>
      <c r="JVJ72" s="131"/>
      <c r="JVK72" s="131"/>
      <c r="JVL72" s="131"/>
      <c r="JVM72" s="131"/>
      <c r="JVN72" s="131"/>
      <c r="JVO72" s="131"/>
      <c r="JVP72" s="131"/>
      <c r="JVQ72" s="131"/>
      <c r="JVR72" s="131"/>
      <c r="JVS72" s="131"/>
      <c r="JVT72" s="131"/>
      <c r="JVU72" s="131"/>
      <c r="JVV72" s="131"/>
      <c r="JVW72" s="131"/>
      <c r="JVX72" s="131"/>
      <c r="JVY72" s="131"/>
      <c r="JVZ72" s="131"/>
      <c r="JWA72" s="131"/>
      <c r="JWB72" s="131"/>
      <c r="JWC72" s="131"/>
      <c r="JWD72" s="131"/>
      <c r="JWE72" s="131"/>
      <c r="JWF72" s="131"/>
      <c r="JWG72" s="131"/>
      <c r="JWH72" s="131"/>
      <c r="JWI72" s="131"/>
      <c r="JWJ72" s="131"/>
      <c r="JWK72" s="131"/>
      <c r="JWL72" s="131"/>
      <c r="JWM72" s="131"/>
      <c r="JWN72" s="131"/>
      <c r="JWO72" s="131"/>
      <c r="JWP72" s="131"/>
      <c r="JWQ72" s="131"/>
      <c r="JWR72" s="131"/>
      <c r="JWS72" s="131"/>
      <c r="JWT72" s="131"/>
      <c r="JWU72" s="131"/>
      <c r="JWV72" s="131"/>
      <c r="JWW72" s="131"/>
      <c r="JWX72" s="131"/>
      <c r="JWY72" s="131"/>
      <c r="JWZ72" s="131"/>
      <c r="JXA72" s="131"/>
      <c r="JXB72" s="131"/>
      <c r="JXC72" s="131"/>
      <c r="JXD72" s="131"/>
      <c r="JXE72" s="131"/>
      <c r="JXF72" s="131"/>
      <c r="JXG72" s="131"/>
      <c r="JXH72" s="131"/>
      <c r="JXI72" s="131"/>
      <c r="JXJ72" s="131"/>
      <c r="JXK72" s="131"/>
      <c r="JXL72" s="131"/>
      <c r="JXM72" s="131"/>
      <c r="JXN72" s="131"/>
      <c r="JXO72" s="131"/>
      <c r="JXP72" s="131"/>
      <c r="JXQ72" s="131"/>
      <c r="JXR72" s="131"/>
      <c r="JXS72" s="131"/>
      <c r="JXT72" s="131"/>
      <c r="JXU72" s="131"/>
      <c r="JXV72" s="131"/>
      <c r="JXW72" s="131"/>
      <c r="JXX72" s="131"/>
      <c r="JXY72" s="131"/>
      <c r="JXZ72" s="131"/>
      <c r="JYA72" s="131"/>
      <c r="JYB72" s="131"/>
      <c r="JYC72" s="131"/>
      <c r="JYD72" s="131"/>
      <c r="JYE72" s="131"/>
      <c r="JYF72" s="131"/>
      <c r="JYG72" s="131"/>
      <c r="JYH72" s="131"/>
      <c r="JYI72" s="131"/>
      <c r="JYJ72" s="131"/>
      <c r="JYK72" s="131"/>
      <c r="JYL72" s="131"/>
      <c r="JYM72" s="131"/>
      <c r="JYN72" s="131"/>
      <c r="JYO72" s="131"/>
      <c r="JYP72" s="131"/>
      <c r="JYQ72" s="131"/>
      <c r="JYR72" s="131"/>
      <c r="JYS72" s="131"/>
      <c r="JYT72" s="131"/>
      <c r="JYU72" s="131"/>
      <c r="JYV72" s="131"/>
      <c r="JYW72" s="131"/>
      <c r="JYX72" s="131"/>
      <c r="JYY72" s="131"/>
      <c r="JYZ72" s="131"/>
      <c r="JZA72" s="131"/>
      <c r="JZB72" s="131"/>
      <c r="JZC72" s="131"/>
      <c r="JZD72" s="131"/>
      <c r="JZE72" s="131"/>
      <c r="JZF72" s="131"/>
      <c r="JZG72" s="131"/>
      <c r="JZH72" s="131"/>
      <c r="JZI72" s="131"/>
      <c r="JZJ72" s="131"/>
      <c r="JZK72" s="131"/>
      <c r="JZL72" s="131"/>
      <c r="JZM72" s="131"/>
      <c r="JZN72" s="131"/>
      <c r="JZO72" s="131"/>
      <c r="JZP72" s="131"/>
      <c r="JZQ72" s="131"/>
      <c r="JZR72" s="131"/>
      <c r="JZS72" s="131"/>
      <c r="JZT72" s="131"/>
      <c r="JZU72" s="131"/>
      <c r="JZV72" s="131"/>
      <c r="JZW72" s="131"/>
      <c r="JZX72" s="131"/>
      <c r="JZY72" s="131"/>
      <c r="JZZ72" s="131"/>
      <c r="KAA72" s="131"/>
      <c r="KAB72" s="131"/>
      <c r="KAC72" s="131"/>
      <c r="KAD72" s="131"/>
      <c r="KAE72" s="131"/>
      <c r="KAF72" s="131"/>
      <c r="KAG72" s="131"/>
      <c r="KAH72" s="131"/>
      <c r="KAI72" s="131"/>
      <c r="KAJ72" s="131"/>
      <c r="KAK72" s="131"/>
      <c r="KAL72" s="131"/>
      <c r="KAM72" s="131"/>
      <c r="KAN72" s="131"/>
      <c r="KAO72" s="131"/>
      <c r="KAP72" s="131"/>
      <c r="KAQ72" s="131"/>
      <c r="KAR72" s="131"/>
      <c r="KAS72" s="131"/>
      <c r="KAT72" s="131"/>
      <c r="KAU72" s="131"/>
      <c r="KAV72" s="131"/>
      <c r="KAW72" s="131"/>
      <c r="KAX72" s="131"/>
      <c r="KAY72" s="131"/>
      <c r="KAZ72" s="131"/>
      <c r="KBA72" s="131"/>
      <c r="KBB72" s="131"/>
      <c r="KBC72" s="131"/>
      <c r="KBD72" s="131"/>
      <c r="KBE72" s="131"/>
      <c r="KBF72" s="131"/>
      <c r="KBG72" s="131"/>
      <c r="KBH72" s="131"/>
      <c r="KBI72" s="131"/>
      <c r="KBJ72" s="131"/>
      <c r="KBK72" s="131"/>
      <c r="KBL72" s="131"/>
      <c r="KBM72" s="131"/>
      <c r="KBN72" s="131"/>
      <c r="KBO72" s="131"/>
      <c r="KBP72" s="131"/>
      <c r="KBQ72" s="131"/>
      <c r="KBR72" s="131"/>
      <c r="KBS72" s="131"/>
      <c r="KBT72" s="131"/>
      <c r="KBU72" s="131"/>
      <c r="KBV72" s="131"/>
      <c r="KBW72" s="131"/>
      <c r="KBX72" s="131"/>
      <c r="KBY72" s="131"/>
      <c r="KBZ72" s="131"/>
      <c r="KCA72" s="131"/>
      <c r="KCB72" s="131"/>
      <c r="KCC72" s="131"/>
      <c r="KCD72" s="131"/>
      <c r="KCE72" s="131"/>
      <c r="KCF72" s="131"/>
      <c r="KCG72" s="131"/>
      <c r="KCH72" s="131"/>
      <c r="KCI72" s="131"/>
      <c r="KCJ72" s="131"/>
      <c r="KCK72" s="131"/>
      <c r="KCL72" s="131"/>
      <c r="KCM72" s="131"/>
      <c r="KCN72" s="131"/>
      <c r="KCO72" s="131"/>
      <c r="KCP72" s="131"/>
      <c r="KCQ72" s="131"/>
      <c r="KCR72" s="131"/>
      <c r="KCS72" s="131"/>
      <c r="KCT72" s="131"/>
      <c r="KCU72" s="131"/>
      <c r="KCV72" s="131"/>
      <c r="KCW72" s="131"/>
      <c r="KCX72" s="131"/>
      <c r="KCY72" s="131"/>
      <c r="KCZ72" s="131"/>
      <c r="KDA72" s="131"/>
      <c r="KDB72" s="131"/>
      <c r="KDC72" s="131"/>
      <c r="KDD72" s="131"/>
      <c r="KDE72" s="131"/>
      <c r="KDF72" s="131"/>
      <c r="KDG72" s="131"/>
      <c r="KDH72" s="131"/>
      <c r="KDI72" s="131"/>
      <c r="KDJ72" s="131"/>
      <c r="KDK72" s="131"/>
      <c r="KDL72" s="131"/>
      <c r="KDM72" s="131"/>
      <c r="KDN72" s="131"/>
      <c r="KDO72" s="131"/>
      <c r="KDP72" s="131"/>
      <c r="KDQ72" s="131"/>
      <c r="KDR72" s="131"/>
      <c r="KDS72" s="131"/>
      <c r="KDT72" s="131"/>
      <c r="KDU72" s="131"/>
      <c r="KDV72" s="131"/>
      <c r="KDW72" s="131"/>
      <c r="KDX72" s="131"/>
      <c r="KDY72" s="131"/>
      <c r="KDZ72" s="131"/>
      <c r="KEA72" s="131"/>
      <c r="KEB72" s="131"/>
      <c r="KEC72" s="131"/>
      <c r="KED72" s="131"/>
      <c r="KEE72" s="131"/>
      <c r="KEF72" s="131"/>
      <c r="KEG72" s="131"/>
      <c r="KEH72" s="131"/>
      <c r="KEI72" s="131"/>
      <c r="KEJ72" s="131"/>
      <c r="KEK72" s="131"/>
      <c r="KEL72" s="131"/>
      <c r="KEM72" s="131"/>
      <c r="KEN72" s="131"/>
      <c r="KEO72" s="131"/>
      <c r="KEP72" s="131"/>
      <c r="KEQ72" s="131"/>
      <c r="KER72" s="131"/>
      <c r="KES72" s="131"/>
      <c r="KET72" s="131"/>
      <c r="KEU72" s="131"/>
      <c r="KEV72" s="131"/>
      <c r="KEW72" s="131"/>
      <c r="KEX72" s="131"/>
      <c r="KEY72" s="131"/>
      <c r="KEZ72" s="131"/>
      <c r="KFA72" s="131"/>
      <c r="KFB72" s="131"/>
      <c r="KFC72" s="131"/>
      <c r="KFD72" s="131"/>
      <c r="KFE72" s="131"/>
      <c r="KFF72" s="131"/>
      <c r="KFG72" s="131"/>
      <c r="KFH72" s="131"/>
      <c r="KFI72" s="131"/>
      <c r="KFJ72" s="131"/>
      <c r="KFK72" s="131"/>
      <c r="KFL72" s="131"/>
      <c r="KFM72" s="131"/>
      <c r="KFN72" s="131"/>
      <c r="KFO72" s="131"/>
      <c r="KFP72" s="131"/>
      <c r="KFQ72" s="131"/>
      <c r="KFR72" s="131"/>
      <c r="KFS72" s="131"/>
      <c r="KFT72" s="131"/>
      <c r="KFU72" s="131"/>
      <c r="KFV72" s="131"/>
      <c r="KFW72" s="131"/>
      <c r="KFX72" s="131"/>
      <c r="KFY72" s="131"/>
      <c r="KFZ72" s="131"/>
      <c r="KGA72" s="131"/>
      <c r="KGB72" s="131"/>
      <c r="KGC72" s="131"/>
      <c r="KGD72" s="131"/>
      <c r="KGE72" s="131"/>
      <c r="KGF72" s="131"/>
      <c r="KGG72" s="131"/>
      <c r="KGH72" s="131"/>
      <c r="KGI72" s="131"/>
      <c r="KGJ72" s="131"/>
      <c r="KGK72" s="131"/>
      <c r="KGL72" s="131"/>
      <c r="KGM72" s="131"/>
      <c r="KGN72" s="131"/>
      <c r="KGO72" s="131"/>
      <c r="KGP72" s="131"/>
      <c r="KGQ72" s="131"/>
      <c r="KGR72" s="131"/>
      <c r="KGS72" s="131"/>
      <c r="KGT72" s="131"/>
      <c r="KGU72" s="131"/>
      <c r="KGV72" s="131"/>
      <c r="KGW72" s="131"/>
      <c r="KGX72" s="131"/>
      <c r="KGY72" s="131"/>
      <c r="KGZ72" s="131"/>
      <c r="KHA72" s="131"/>
      <c r="KHB72" s="131"/>
      <c r="KHC72" s="131"/>
      <c r="KHD72" s="131"/>
      <c r="KHE72" s="131"/>
      <c r="KHF72" s="131"/>
      <c r="KHG72" s="131"/>
      <c r="KHH72" s="131"/>
      <c r="KHI72" s="131"/>
      <c r="KHJ72" s="131"/>
      <c r="KHK72" s="131"/>
      <c r="KHL72" s="131"/>
      <c r="KHM72" s="131"/>
      <c r="KHN72" s="131"/>
      <c r="KHO72" s="131"/>
      <c r="KHP72" s="131"/>
      <c r="KHQ72" s="131"/>
      <c r="KHR72" s="131"/>
      <c r="KHS72" s="131"/>
      <c r="KHT72" s="131"/>
      <c r="KHU72" s="131"/>
      <c r="KHV72" s="131"/>
      <c r="KHW72" s="131"/>
      <c r="KHX72" s="131"/>
      <c r="KHY72" s="131"/>
      <c r="KHZ72" s="131"/>
      <c r="KIA72" s="131"/>
      <c r="KIB72" s="131"/>
      <c r="KIC72" s="131"/>
      <c r="KID72" s="131"/>
      <c r="KIE72" s="131"/>
      <c r="KIF72" s="131"/>
      <c r="KIG72" s="131"/>
      <c r="KIH72" s="131"/>
      <c r="KII72" s="131"/>
      <c r="KIJ72" s="131"/>
      <c r="KIK72" s="131"/>
      <c r="KIL72" s="131"/>
      <c r="KIM72" s="131"/>
      <c r="KIN72" s="131"/>
      <c r="KIO72" s="131"/>
      <c r="KIP72" s="131"/>
      <c r="KIQ72" s="131"/>
      <c r="KIR72" s="131"/>
      <c r="KIS72" s="131"/>
      <c r="KIT72" s="131"/>
      <c r="KIU72" s="131"/>
      <c r="KIV72" s="131"/>
      <c r="KIW72" s="131"/>
      <c r="KIX72" s="131"/>
      <c r="KIY72" s="131"/>
      <c r="KIZ72" s="131"/>
      <c r="KJA72" s="131"/>
      <c r="KJB72" s="131"/>
      <c r="KJC72" s="131"/>
      <c r="KJD72" s="131"/>
      <c r="KJE72" s="131"/>
      <c r="KJF72" s="131"/>
      <c r="KJG72" s="131"/>
      <c r="KJH72" s="131"/>
      <c r="KJI72" s="131"/>
      <c r="KJJ72" s="131"/>
      <c r="KJK72" s="131"/>
      <c r="KJL72" s="131"/>
      <c r="KJM72" s="131"/>
      <c r="KJN72" s="131"/>
      <c r="KJO72" s="131"/>
      <c r="KJP72" s="131"/>
      <c r="KJQ72" s="131"/>
      <c r="KJR72" s="131"/>
      <c r="KJS72" s="131"/>
      <c r="KJT72" s="131"/>
      <c r="KJU72" s="131"/>
      <c r="KJV72" s="131"/>
      <c r="KJW72" s="131"/>
      <c r="KJX72" s="131"/>
      <c r="KJY72" s="131"/>
      <c r="KJZ72" s="131"/>
      <c r="KKA72" s="131"/>
      <c r="KKB72" s="131"/>
      <c r="KKC72" s="131"/>
      <c r="KKD72" s="131"/>
      <c r="KKE72" s="131"/>
      <c r="KKF72" s="131"/>
      <c r="KKG72" s="131"/>
      <c r="KKH72" s="131"/>
      <c r="KKI72" s="131"/>
      <c r="KKJ72" s="131"/>
      <c r="KKK72" s="131"/>
      <c r="KKL72" s="131"/>
      <c r="KKM72" s="131"/>
      <c r="KKN72" s="131"/>
      <c r="KKO72" s="131"/>
      <c r="KKP72" s="131"/>
      <c r="KKQ72" s="131"/>
      <c r="KKR72" s="131"/>
      <c r="KKS72" s="131"/>
      <c r="KKT72" s="131"/>
      <c r="KKU72" s="131"/>
      <c r="KKV72" s="131"/>
      <c r="KKW72" s="131"/>
      <c r="KKX72" s="131"/>
      <c r="KKY72" s="131"/>
      <c r="KKZ72" s="131"/>
      <c r="KLA72" s="131"/>
      <c r="KLB72" s="131"/>
      <c r="KLC72" s="131"/>
      <c r="KLD72" s="131"/>
      <c r="KLE72" s="131"/>
      <c r="KLF72" s="131"/>
      <c r="KLG72" s="131"/>
      <c r="KLH72" s="131"/>
      <c r="KLI72" s="131"/>
      <c r="KLJ72" s="131"/>
      <c r="KLK72" s="131"/>
      <c r="KLL72" s="131"/>
      <c r="KLM72" s="131"/>
      <c r="KLN72" s="131"/>
      <c r="KLO72" s="131"/>
      <c r="KLP72" s="131"/>
      <c r="KLQ72" s="131"/>
      <c r="KLR72" s="131"/>
      <c r="KLS72" s="131"/>
      <c r="KLT72" s="131"/>
      <c r="KLU72" s="131"/>
      <c r="KLV72" s="131"/>
      <c r="KLW72" s="131"/>
      <c r="KLX72" s="131"/>
      <c r="KLY72" s="131"/>
      <c r="KLZ72" s="131"/>
      <c r="KMA72" s="131"/>
      <c r="KMB72" s="131"/>
      <c r="KMC72" s="131"/>
      <c r="KMD72" s="131"/>
      <c r="KME72" s="131"/>
      <c r="KMF72" s="131"/>
      <c r="KMG72" s="131"/>
      <c r="KMH72" s="131"/>
      <c r="KMI72" s="131"/>
      <c r="KMJ72" s="131"/>
      <c r="KMK72" s="131"/>
      <c r="KML72" s="131"/>
      <c r="KMM72" s="131"/>
      <c r="KMN72" s="131"/>
      <c r="KMO72" s="131"/>
      <c r="KMP72" s="131"/>
      <c r="KMQ72" s="131"/>
      <c r="KMR72" s="131"/>
      <c r="KMS72" s="131"/>
      <c r="KMT72" s="131"/>
      <c r="KMU72" s="131"/>
      <c r="KMV72" s="131"/>
      <c r="KMW72" s="131"/>
      <c r="KMX72" s="131"/>
      <c r="KMY72" s="131"/>
      <c r="KMZ72" s="131"/>
      <c r="KNA72" s="131"/>
      <c r="KNB72" s="131"/>
      <c r="KNC72" s="131"/>
      <c r="KND72" s="131"/>
      <c r="KNE72" s="131"/>
      <c r="KNF72" s="131"/>
      <c r="KNG72" s="131"/>
      <c r="KNH72" s="131"/>
      <c r="KNI72" s="131"/>
      <c r="KNJ72" s="131"/>
      <c r="KNK72" s="131"/>
      <c r="KNL72" s="131"/>
      <c r="KNM72" s="131"/>
      <c r="KNN72" s="131"/>
      <c r="KNO72" s="131"/>
      <c r="KNP72" s="131"/>
      <c r="KNQ72" s="131"/>
      <c r="KNR72" s="131"/>
      <c r="KNS72" s="131"/>
      <c r="KNT72" s="131"/>
      <c r="KNU72" s="131"/>
      <c r="KNV72" s="131"/>
      <c r="KNW72" s="131"/>
      <c r="KNX72" s="131"/>
      <c r="KNY72" s="131"/>
      <c r="KNZ72" s="131"/>
      <c r="KOA72" s="131"/>
      <c r="KOB72" s="131"/>
      <c r="KOC72" s="131"/>
      <c r="KOD72" s="131"/>
      <c r="KOE72" s="131"/>
      <c r="KOF72" s="131"/>
      <c r="KOG72" s="131"/>
      <c r="KOH72" s="131"/>
      <c r="KOI72" s="131"/>
      <c r="KOJ72" s="131"/>
      <c r="KOK72" s="131"/>
      <c r="KOL72" s="131"/>
      <c r="KOM72" s="131"/>
      <c r="KON72" s="131"/>
      <c r="KOO72" s="131"/>
      <c r="KOP72" s="131"/>
      <c r="KOQ72" s="131"/>
      <c r="KOR72" s="131"/>
      <c r="KOS72" s="131"/>
      <c r="KOT72" s="131"/>
      <c r="KOU72" s="131"/>
      <c r="KOV72" s="131"/>
      <c r="KOW72" s="131"/>
      <c r="KOX72" s="131"/>
      <c r="KOY72" s="131"/>
      <c r="KOZ72" s="131"/>
      <c r="KPA72" s="131"/>
      <c r="KPB72" s="131"/>
      <c r="KPC72" s="131"/>
      <c r="KPD72" s="131"/>
      <c r="KPE72" s="131"/>
      <c r="KPF72" s="131"/>
      <c r="KPG72" s="131"/>
      <c r="KPH72" s="131"/>
      <c r="KPI72" s="131"/>
      <c r="KPJ72" s="131"/>
      <c r="KPK72" s="131"/>
      <c r="KPL72" s="131"/>
      <c r="KPM72" s="131"/>
      <c r="KPN72" s="131"/>
      <c r="KPO72" s="131"/>
      <c r="KPP72" s="131"/>
      <c r="KPQ72" s="131"/>
      <c r="KPR72" s="131"/>
      <c r="KPS72" s="131"/>
      <c r="KPT72" s="131"/>
      <c r="KPU72" s="131"/>
      <c r="KPV72" s="131"/>
      <c r="KPW72" s="131"/>
      <c r="KPX72" s="131"/>
      <c r="KPY72" s="131"/>
      <c r="KPZ72" s="131"/>
      <c r="KQA72" s="131"/>
      <c r="KQB72" s="131"/>
      <c r="KQC72" s="131"/>
      <c r="KQD72" s="131"/>
      <c r="KQE72" s="131"/>
      <c r="KQF72" s="131"/>
      <c r="KQG72" s="131"/>
      <c r="KQH72" s="131"/>
      <c r="KQI72" s="131"/>
      <c r="KQJ72" s="131"/>
      <c r="KQK72" s="131"/>
      <c r="KQL72" s="131"/>
      <c r="KQM72" s="131"/>
      <c r="KQN72" s="131"/>
      <c r="KQO72" s="131"/>
      <c r="KQP72" s="131"/>
      <c r="KQQ72" s="131"/>
      <c r="KQR72" s="131"/>
      <c r="KQS72" s="131"/>
      <c r="KQT72" s="131"/>
      <c r="KQU72" s="131"/>
      <c r="KQV72" s="131"/>
      <c r="KQW72" s="131"/>
      <c r="KQX72" s="131"/>
      <c r="KQY72" s="131"/>
      <c r="KQZ72" s="131"/>
      <c r="KRA72" s="131"/>
      <c r="KRB72" s="131"/>
      <c r="KRC72" s="131"/>
      <c r="KRD72" s="131"/>
      <c r="KRE72" s="131"/>
      <c r="KRF72" s="131"/>
      <c r="KRG72" s="131"/>
      <c r="KRH72" s="131"/>
      <c r="KRI72" s="131"/>
      <c r="KRJ72" s="131"/>
      <c r="KRK72" s="131"/>
      <c r="KRL72" s="131"/>
      <c r="KRM72" s="131"/>
      <c r="KRN72" s="131"/>
      <c r="KRO72" s="131"/>
      <c r="KRP72" s="131"/>
      <c r="KRQ72" s="131"/>
      <c r="KRR72" s="131"/>
      <c r="KRS72" s="131"/>
      <c r="KRT72" s="131"/>
      <c r="KRU72" s="131"/>
      <c r="KRV72" s="131"/>
      <c r="KRW72" s="131"/>
      <c r="KRX72" s="131"/>
      <c r="KRY72" s="131"/>
      <c r="KRZ72" s="131"/>
      <c r="KSA72" s="131"/>
      <c r="KSB72" s="131"/>
      <c r="KSC72" s="131"/>
      <c r="KSD72" s="131"/>
      <c r="KSE72" s="131"/>
      <c r="KSF72" s="131"/>
      <c r="KSG72" s="131"/>
      <c r="KSH72" s="131"/>
      <c r="KSI72" s="131"/>
      <c r="KSJ72" s="131"/>
      <c r="KSK72" s="131"/>
      <c r="KSL72" s="131"/>
      <c r="KSM72" s="131"/>
      <c r="KSN72" s="131"/>
      <c r="KSO72" s="131"/>
      <c r="KSP72" s="131"/>
      <c r="KSQ72" s="131"/>
      <c r="KSR72" s="131"/>
      <c r="KSS72" s="131"/>
      <c r="KST72" s="131"/>
      <c r="KSU72" s="131"/>
      <c r="KSV72" s="131"/>
      <c r="KSW72" s="131"/>
      <c r="KSX72" s="131"/>
      <c r="KSY72" s="131"/>
      <c r="KSZ72" s="131"/>
      <c r="KTA72" s="131"/>
      <c r="KTB72" s="131"/>
      <c r="KTC72" s="131"/>
      <c r="KTD72" s="131"/>
      <c r="KTE72" s="131"/>
      <c r="KTF72" s="131"/>
      <c r="KTG72" s="131"/>
      <c r="KTH72" s="131"/>
      <c r="KTI72" s="131"/>
      <c r="KTJ72" s="131"/>
      <c r="KTK72" s="131"/>
      <c r="KTL72" s="131"/>
      <c r="KTM72" s="131"/>
      <c r="KTN72" s="131"/>
      <c r="KTO72" s="131"/>
      <c r="KTP72" s="131"/>
      <c r="KTQ72" s="131"/>
      <c r="KTR72" s="131"/>
      <c r="KTS72" s="131"/>
      <c r="KTT72" s="131"/>
      <c r="KTU72" s="131"/>
      <c r="KTV72" s="131"/>
      <c r="KTW72" s="131"/>
      <c r="KTX72" s="131"/>
      <c r="KTY72" s="131"/>
      <c r="KTZ72" s="131"/>
      <c r="KUA72" s="131"/>
      <c r="KUB72" s="131"/>
      <c r="KUC72" s="131"/>
      <c r="KUD72" s="131"/>
      <c r="KUE72" s="131"/>
      <c r="KUF72" s="131"/>
      <c r="KUG72" s="131"/>
      <c r="KUH72" s="131"/>
      <c r="KUI72" s="131"/>
      <c r="KUJ72" s="131"/>
      <c r="KUK72" s="131"/>
      <c r="KUL72" s="131"/>
      <c r="KUM72" s="131"/>
      <c r="KUN72" s="131"/>
      <c r="KUO72" s="131"/>
      <c r="KUP72" s="131"/>
      <c r="KUQ72" s="131"/>
      <c r="KUR72" s="131"/>
      <c r="KUS72" s="131"/>
      <c r="KUT72" s="131"/>
      <c r="KUU72" s="131"/>
      <c r="KUV72" s="131"/>
      <c r="KUW72" s="131"/>
      <c r="KUX72" s="131"/>
      <c r="KUY72" s="131"/>
      <c r="KUZ72" s="131"/>
      <c r="KVA72" s="131"/>
      <c r="KVB72" s="131"/>
      <c r="KVC72" s="131"/>
      <c r="KVD72" s="131"/>
      <c r="KVE72" s="131"/>
      <c r="KVF72" s="131"/>
      <c r="KVG72" s="131"/>
      <c r="KVH72" s="131"/>
      <c r="KVI72" s="131"/>
      <c r="KVJ72" s="131"/>
      <c r="KVK72" s="131"/>
      <c r="KVL72" s="131"/>
      <c r="KVM72" s="131"/>
      <c r="KVN72" s="131"/>
      <c r="KVO72" s="131"/>
      <c r="KVP72" s="131"/>
      <c r="KVQ72" s="131"/>
      <c r="KVR72" s="131"/>
      <c r="KVS72" s="131"/>
      <c r="KVT72" s="131"/>
      <c r="KVU72" s="131"/>
      <c r="KVV72" s="131"/>
      <c r="KVW72" s="131"/>
      <c r="KVX72" s="131"/>
      <c r="KVY72" s="131"/>
      <c r="KVZ72" s="131"/>
      <c r="KWA72" s="131"/>
      <c r="KWB72" s="131"/>
      <c r="KWC72" s="131"/>
      <c r="KWD72" s="131"/>
      <c r="KWE72" s="131"/>
      <c r="KWF72" s="131"/>
      <c r="KWG72" s="131"/>
      <c r="KWH72" s="131"/>
      <c r="KWI72" s="131"/>
      <c r="KWJ72" s="131"/>
      <c r="KWK72" s="131"/>
      <c r="KWL72" s="131"/>
      <c r="KWM72" s="131"/>
      <c r="KWN72" s="131"/>
      <c r="KWO72" s="131"/>
      <c r="KWP72" s="131"/>
      <c r="KWQ72" s="131"/>
      <c r="KWR72" s="131"/>
      <c r="KWS72" s="131"/>
      <c r="KWT72" s="131"/>
      <c r="KWU72" s="131"/>
      <c r="KWV72" s="131"/>
      <c r="KWW72" s="131"/>
      <c r="KWX72" s="131"/>
      <c r="KWY72" s="131"/>
      <c r="KWZ72" s="131"/>
      <c r="KXA72" s="131"/>
      <c r="KXB72" s="131"/>
      <c r="KXC72" s="131"/>
      <c r="KXD72" s="131"/>
      <c r="KXE72" s="131"/>
      <c r="KXF72" s="131"/>
      <c r="KXG72" s="131"/>
      <c r="KXH72" s="131"/>
      <c r="KXI72" s="131"/>
      <c r="KXJ72" s="131"/>
      <c r="KXK72" s="131"/>
      <c r="KXL72" s="131"/>
      <c r="KXM72" s="131"/>
      <c r="KXN72" s="131"/>
      <c r="KXO72" s="131"/>
      <c r="KXP72" s="131"/>
      <c r="KXQ72" s="131"/>
      <c r="KXR72" s="131"/>
      <c r="KXS72" s="131"/>
      <c r="KXT72" s="131"/>
      <c r="KXU72" s="131"/>
      <c r="KXV72" s="131"/>
      <c r="KXW72" s="131"/>
      <c r="KXX72" s="131"/>
      <c r="KXY72" s="131"/>
      <c r="KXZ72" s="131"/>
      <c r="KYA72" s="131"/>
      <c r="KYB72" s="131"/>
      <c r="KYC72" s="131"/>
      <c r="KYD72" s="131"/>
      <c r="KYE72" s="131"/>
      <c r="KYF72" s="131"/>
      <c r="KYG72" s="131"/>
      <c r="KYH72" s="131"/>
      <c r="KYI72" s="131"/>
      <c r="KYJ72" s="131"/>
      <c r="KYK72" s="131"/>
      <c r="KYL72" s="131"/>
      <c r="KYM72" s="131"/>
      <c r="KYN72" s="131"/>
      <c r="KYO72" s="131"/>
      <c r="KYP72" s="131"/>
      <c r="KYQ72" s="131"/>
      <c r="KYR72" s="131"/>
      <c r="KYS72" s="131"/>
      <c r="KYT72" s="131"/>
      <c r="KYU72" s="131"/>
      <c r="KYV72" s="131"/>
      <c r="KYW72" s="131"/>
      <c r="KYX72" s="131"/>
      <c r="KYY72" s="131"/>
      <c r="KYZ72" s="131"/>
      <c r="KZA72" s="131"/>
      <c r="KZB72" s="131"/>
      <c r="KZC72" s="131"/>
      <c r="KZD72" s="131"/>
      <c r="KZE72" s="131"/>
      <c r="KZF72" s="131"/>
      <c r="KZG72" s="131"/>
      <c r="KZH72" s="131"/>
      <c r="KZI72" s="131"/>
      <c r="KZJ72" s="131"/>
      <c r="KZK72" s="131"/>
      <c r="KZL72" s="131"/>
      <c r="KZM72" s="131"/>
      <c r="KZN72" s="131"/>
      <c r="KZO72" s="131"/>
      <c r="KZP72" s="131"/>
      <c r="KZQ72" s="131"/>
      <c r="KZR72" s="131"/>
      <c r="KZS72" s="131"/>
      <c r="KZT72" s="131"/>
      <c r="KZU72" s="131"/>
      <c r="KZV72" s="131"/>
      <c r="KZW72" s="131"/>
      <c r="KZX72" s="131"/>
      <c r="KZY72" s="131"/>
      <c r="KZZ72" s="131"/>
      <c r="LAA72" s="131"/>
      <c r="LAB72" s="131"/>
      <c r="LAC72" s="131"/>
      <c r="LAD72" s="131"/>
      <c r="LAE72" s="131"/>
      <c r="LAF72" s="131"/>
      <c r="LAG72" s="131"/>
      <c r="LAH72" s="131"/>
      <c r="LAI72" s="131"/>
      <c r="LAJ72" s="131"/>
      <c r="LAK72" s="131"/>
      <c r="LAL72" s="131"/>
      <c r="LAM72" s="131"/>
      <c r="LAN72" s="131"/>
      <c r="LAO72" s="131"/>
      <c r="LAP72" s="131"/>
      <c r="LAQ72" s="131"/>
      <c r="LAR72" s="131"/>
      <c r="LAS72" s="131"/>
      <c r="LAT72" s="131"/>
      <c r="LAU72" s="131"/>
      <c r="LAV72" s="131"/>
      <c r="LAW72" s="131"/>
      <c r="LAX72" s="131"/>
      <c r="LAY72" s="131"/>
      <c r="LAZ72" s="131"/>
      <c r="LBA72" s="131"/>
      <c r="LBB72" s="131"/>
      <c r="LBC72" s="131"/>
      <c r="LBD72" s="131"/>
      <c r="LBE72" s="131"/>
      <c r="LBF72" s="131"/>
      <c r="LBG72" s="131"/>
      <c r="LBH72" s="131"/>
      <c r="LBI72" s="131"/>
      <c r="LBJ72" s="131"/>
      <c r="LBK72" s="131"/>
      <c r="LBL72" s="131"/>
      <c r="LBM72" s="131"/>
      <c r="LBN72" s="131"/>
      <c r="LBO72" s="131"/>
      <c r="LBP72" s="131"/>
      <c r="LBQ72" s="131"/>
      <c r="LBR72" s="131"/>
      <c r="LBS72" s="131"/>
      <c r="LBT72" s="131"/>
      <c r="LBU72" s="131"/>
      <c r="LBV72" s="131"/>
      <c r="LBW72" s="131"/>
      <c r="LBX72" s="131"/>
      <c r="LBY72" s="131"/>
      <c r="LBZ72" s="131"/>
      <c r="LCA72" s="131"/>
      <c r="LCB72" s="131"/>
      <c r="LCC72" s="131"/>
      <c r="LCD72" s="131"/>
      <c r="LCE72" s="131"/>
      <c r="LCF72" s="131"/>
      <c r="LCG72" s="131"/>
      <c r="LCH72" s="131"/>
      <c r="LCI72" s="131"/>
      <c r="LCJ72" s="131"/>
      <c r="LCK72" s="131"/>
      <c r="LCL72" s="131"/>
      <c r="LCM72" s="131"/>
      <c r="LCN72" s="131"/>
      <c r="LCO72" s="131"/>
      <c r="LCP72" s="131"/>
      <c r="LCQ72" s="131"/>
      <c r="LCR72" s="131"/>
      <c r="LCS72" s="131"/>
      <c r="LCT72" s="131"/>
      <c r="LCU72" s="131"/>
      <c r="LCV72" s="131"/>
      <c r="LCW72" s="131"/>
      <c r="LCX72" s="131"/>
      <c r="LCY72" s="131"/>
      <c r="LCZ72" s="131"/>
      <c r="LDA72" s="131"/>
      <c r="LDB72" s="131"/>
      <c r="LDC72" s="131"/>
      <c r="LDD72" s="131"/>
      <c r="LDE72" s="131"/>
      <c r="LDF72" s="131"/>
      <c r="LDG72" s="131"/>
      <c r="LDH72" s="131"/>
      <c r="LDI72" s="131"/>
      <c r="LDJ72" s="131"/>
      <c r="LDK72" s="131"/>
      <c r="LDL72" s="131"/>
      <c r="LDM72" s="131"/>
      <c r="LDN72" s="131"/>
      <c r="LDO72" s="131"/>
      <c r="LDP72" s="131"/>
      <c r="LDQ72" s="131"/>
      <c r="LDR72" s="131"/>
      <c r="LDS72" s="131"/>
      <c r="LDT72" s="131"/>
      <c r="LDU72" s="131"/>
      <c r="LDV72" s="131"/>
      <c r="LDW72" s="131"/>
      <c r="LDX72" s="131"/>
      <c r="LDY72" s="131"/>
      <c r="LDZ72" s="131"/>
      <c r="LEA72" s="131"/>
      <c r="LEB72" s="131"/>
      <c r="LEC72" s="131"/>
      <c r="LED72" s="131"/>
      <c r="LEE72" s="131"/>
      <c r="LEF72" s="131"/>
      <c r="LEG72" s="131"/>
      <c r="LEH72" s="131"/>
      <c r="LEI72" s="131"/>
      <c r="LEJ72" s="131"/>
      <c r="LEK72" s="131"/>
      <c r="LEL72" s="131"/>
      <c r="LEM72" s="131"/>
      <c r="LEN72" s="131"/>
      <c r="LEO72" s="131"/>
      <c r="LEP72" s="131"/>
      <c r="LEQ72" s="131"/>
      <c r="LER72" s="131"/>
      <c r="LES72" s="131"/>
      <c r="LET72" s="131"/>
      <c r="LEU72" s="131"/>
      <c r="LEV72" s="131"/>
      <c r="LEW72" s="131"/>
      <c r="LEX72" s="131"/>
      <c r="LEY72" s="131"/>
      <c r="LEZ72" s="131"/>
      <c r="LFA72" s="131"/>
      <c r="LFB72" s="131"/>
      <c r="LFC72" s="131"/>
      <c r="LFD72" s="131"/>
      <c r="LFE72" s="131"/>
      <c r="LFF72" s="131"/>
      <c r="LFG72" s="131"/>
      <c r="LFH72" s="131"/>
      <c r="LFI72" s="131"/>
      <c r="LFJ72" s="131"/>
      <c r="LFK72" s="131"/>
      <c r="LFL72" s="131"/>
      <c r="LFM72" s="131"/>
      <c r="LFN72" s="131"/>
      <c r="LFO72" s="131"/>
      <c r="LFP72" s="131"/>
      <c r="LFQ72" s="131"/>
      <c r="LFR72" s="131"/>
      <c r="LFS72" s="131"/>
      <c r="LFT72" s="131"/>
      <c r="LFU72" s="131"/>
      <c r="LFV72" s="131"/>
      <c r="LFW72" s="131"/>
      <c r="LFX72" s="131"/>
      <c r="LFY72" s="131"/>
      <c r="LFZ72" s="131"/>
      <c r="LGA72" s="131"/>
      <c r="LGB72" s="131"/>
      <c r="LGC72" s="131"/>
      <c r="LGD72" s="131"/>
      <c r="LGE72" s="131"/>
      <c r="LGF72" s="131"/>
      <c r="LGG72" s="131"/>
      <c r="LGH72" s="131"/>
      <c r="LGI72" s="131"/>
      <c r="LGJ72" s="131"/>
      <c r="LGK72" s="131"/>
      <c r="LGL72" s="131"/>
      <c r="LGM72" s="131"/>
      <c r="LGN72" s="131"/>
      <c r="LGO72" s="131"/>
      <c r="LGP72" s="131"/>
      <c r="LGQ72" s="131"/>
      <c r="LGR72" s="131"/>
      <c r="LGS72" s="131"/>
      <c r="LGT72" s="131"/>
      <c r="LGU72" s="131"/>
      <c r="LGV72" s="131"/>
      <c r="LGW72" s="131"/>
      <c r="LGX72" s="131"/>
      <c r="LGY72" s="131"/>
      <c r="LGZ72" s="131"/>
      <c r="LHA72" s="131"/>
      <c r="LHB72" s="131"/>
      <c r="LHC72" s="131"/>
      <c r="LHD72" s="131"/>
      <c r="LHE72" s="131"/>
      <c r="LHF72" s="131"/>
      <c r="LHG72" s="131"/>
      <c r="LHH72" s="131"/>
      <c r="LHI72" s="131"/>
      <c r="LHJ72" s="131"/>
      <c r="LHK72" s="131"/>
      <c r="LHL72" s="131"/>
      <c r="LHM72" s="131"/>
      <c r="LHN72" s="131"/>
      <c r="LHO72" s="131"/>
      <c r="LHP72" s="131"/>
      <c r="LHQ72" s="131"/>
      <c r="LHR72" s="131"/>
      <c r="LHS72" s="131"/>
      <c r="LHT72" s="131"/>
      <c r="LHU72" s="131"/>
      <c r="LHV72" s="131"/>
      <c r="LHW72" s="131"/>
      <c r="LHX72" s="131"/>
      <c r="LHY72" s="131"/>
      <c r="LHZ72" s="131"/>
      <c r="LIA72" s="131"/>
      <c r="LIB72" s="131"/>
      <c r="LIC72" s="131"/>
      <c r="LID72" s="131"/>
      <c r="LIE72" s="131"/>
      <c r="LIF72" s="131"/>
      <c r="LIG72" s="131"/>
      <c r="LIH72" s="131"/>
      <c r="LII72" s="131"/>
      <c r="LIJ72" s="131"/>
      <c r="LIK72" s="131"/>
      <c r="LIL72" s="131"/>
      <c r="LIM72" s="131"/>
      <c r="LIN72" s="131"/>
      <c r="LIO72" s="131"/>
      <c r="LIP72" s="131"/>
      <c r="LIQ72" s="131"/>
      <c r="LIR72" s="131"/>
      <c r="LIS72" s="131"/>
      <c r="LIT72" s="131"/>
      <c r="LIU72" s="131"/>
      <c r="LIV72" s="131"/>
      <c r="LIW72" s="131"/>
      <c r="LIX72" s="131"/>
      <c r="LIY72" s="131"/>
      <c r="LIZ72" s="131"/>
      <c r="LJA72" s="131"/>
      <c r="LJB72" s="131"/>
      <c r="LJC72" s="131"/>
      <c r="LJD72" s="131"/>
      <c r="LJE72" s="131"/>
      <c r="LJF72" s="131"/>
      <c r="LJG72" s="131"/>
      <c r="LJH72" s="131"/>
      <c r="LJI72" s="131"/>
      <c r="LJJ72" s="131"/>
      <c r="LJK72" s="131"/>
      <c r="LJL72" s="131"/>
      <c r="LJM72" s="131"/>
      <c r="LJN72" s="131"/>
      <c r="LJO72" s="131"/>
      <c r="LJP72" s="131"/>
      <c r="LJQ72" s="131"/>
      <c r="LJR72" s="131"/>
      <c r="LJS72" s="131"/>
      <c r="LJT72" s="131"/>
      <c r="LJU72" s="131"/>
      <c r="LJV72" s="131"/>
      <c r="LJW72" s="131"/>
      <c r="LJX72" s="131"/>
      <c r="LJY72" s="131"/>
      <c r="LJZ72" s="131"/>
      <c r="LKA72" s="131"/>
      <c r="LKB72" s="131"/>
      <c r="LKC72" s="131"/>
      <c r="LKD72" s="131"/>
      <c r="LKE72" s="131"/>
      <c r="LKF72" s="131"/>
      <c r="LKG72" s="131"/>
      <c r="LKH72" s="131"/>
      <c r="LKI72" s="131"/>
      <c r="LKJ72" s="131"/>
      <c r="LKK72" s="131"/>
      <c r="LKL72" s="131"/>
      <c r="LKM72" s="131"/>
      <c r="LKN72" s="131"/>
      <c r="LKO72" s="131"/>
      <c r="LKP72" s="131"/>
      <c r="LKQ72" s="131"/>
      <c r="LKR72" s="131"/>
      <c r="LKS72" s="131"/>
      <c r="LKT72" s="131"/>
      <c r="LKU72" s="131"/>
      <c r="LKV72" s="131"/>
      <c r="LKW72" s="131"/>
      <c r="LKX72" s="131"/>
      <c r="LKY72" s="131"/>
      <c r="LKZ72" s="131"/>
      <c r="LLA72" s="131"/>
      <c r="LLB72" s="131"/>
      <c r="LLC72" s="131"/>
      <c r="LLD72" s="131"/>
      <c r="LLE72" s="131"/>
      <c r="LLF72" s="131"/>
      <c r="LLG72" s="131"/>
      <c r="LLH72" s="131"/>
      <c r="LLI72" s="131"/>
      <c r="LLJ72" s="131"/>
      <c r="LLK72" s="131"/>
      <c r="LLL72" s="131"/>
      <c r="LLM72" s="131"/>
      <c r="LLN72" s="131"/>
      <c r="LLO72" s="131"/>
      <c r="LLP72" s="131"/>
      <c r="LLQ72" s="131"/>
      <c r="LLR72" s="131"/>
      <c r="LLS72" s="131"/>
      <c r="LLT72" s="131"/>
      <c r="LLU72" s="131"/>
      <c r="LLV72" s="131"/>
      <c r="LLW72" s="131"/>
      <c r="LLX72" s="131"/>
      <c r="LLY72" s="131"/>
      <c r="LLZ72" s="131"/>
      <c r="LMA72" s="131"/>
      <c r="LMB72" s="131"/>
      <c r="LMC72" s="131"/>
      <c r="LMD72" s="131"/>
      <c r="LME72" s="131"/>
      <c r="LMF72" s="131"/>
      <c r="LMG72" s="131"/>
      <c r="LMH72" s="131"/>
      <c r="LMI72" s="131"/>
      <c r="LMJ72" s="131"/>
      <c r="LMK72" s="131"/>
      <c r="LML72" s="131"/>
      <c r="LMM72" s="131"/>
      <c r="LMN72" s="131"/>
      <c r="LMO72" s="131"/>
      <c r="LMP72" s="131"/>
      <c r="LMQ72" s="131"/>
      <c r="LMR72" s="131"/>
      <c r="LMS72" s="131"/>
      <c r="LMT72" s="131"/>
      <c r="LMU72" s="131"/>
      <c r="LMV72" s="131"/>
      <c r="LMW72" s="131"/>
      <c r="LMX72" s="131"/>
      <c r="LMY72" s="131"/>
      <c r="LMZ72" s="131"/>
      <c r="LNA72" s="131"/>
      <c r="LNB72" s="131"/>
      <c r="LNC72" s="131"/>
      <c r="LND72" s="131"/>
      <c r="LNE72" s="131"/>
      <c r="LNF72" s="131"/>
      <c r="LNG72" s="131"/>
      <c r="LNH72" s="131"/>
      <c r="LNI72" s="131"/>
      <c r="LNJ72" s="131"/>
      <c r="LNK72" s="131"/>
      <c r="LNL72" s="131"/>
      <c r="LNM72" s="131"/>
      <c r="LNN72" s="131"/>
      <c r="LNO72" s="131"/>
      <c r="LNP72" s="131"/>
      <c r="LNQ72" s="131"/>
      <c r="LNR72" s="131"/>
      <c r="LNS72" s="131"/>
      <c r="LNT72" s="131"/>
      <c r="LNU72" s="131"/>
      <c r="LNV72" s="131"/>
      <c r="LNW72" s="131"/>
      <c r="LNX72" s="131"/>
      <c r="LNY72" s="131"/>
      <c r="LNZ72" s="131"/>
      <c r="LOA72" s="131"/>
      <c r="LOB72" s="131"/>
      <c r="LOC72" s="131"/>
      <c r="LOD72" s="131"/>
      <c r="LOE72" s="131"/>
      <c r="LOF72" s="131"/>
      <c r="LOG72" s="131"/>
      <c r="LOH72" s="131"/>
      <c r="LOI72" s="131"/>
      <c r="LOJ72" s="131"/>
      <c r="LOK72" s="131"/>
      <c r="LOL72" s="131"/>
      <c r="LOM72" s="131"/>
      <c r="LON72" s="131"/>
      <c r="LOO72" s="131"/>
      <c r="LOP72" s="131"/>
      <c r="LOQ72" s="131"/>
      <c r="LOR72" s="131"/>
      <c r="LOS72" s="131"/>
      <c r="LOT72" s="131"/>
      <c r="LOU72" s="131"/>
      <c r="LOV72" s="131"/>
      <c r="LOW72" s="131"/>
      <c r="LOX72" s="131"/>
      <c r="LOY72" s="131"/>
      <c r="LOZ72" s="131"/>
      <c r="LPA72" s="131"/>
      <c r="LPB72" s="131"/>
      <c r="LPC72" s="131"/>
      <c r="LPD72" s="131"/>
      <c r="LPE72" s="131"/>
      <c r="LPF72" s="131"/>
      <c r="LPG72" s="131"/>
      <c r="LPH72" s="131"/>
      <c r="LPI72" s="131"/>
      <c r="LPJ72" s="131"/>
      <c r="LPK72" s="131"/>
      <c r="LPL72" s="131"/>
      <c r="LPM72" s="131"/>
      <c r="LPN72" s="131"/>
      <c r="LPO72" s="131"/>
      <c r="LPP72" s="131"/>
      <c r="LPQ72" s="131"/>
      <c r="LPR72" s="131"/>
      <c r="LPS72" s="131"/>
      <c r="LPT72" s="131"/>
      <c r="LPU72" s="131"/>
      <c r="LPV72" s="131"/>
      <c r="LPW72" s="131"/>
      <c r="LPX72" s="131"/>
      <c r="LPY72" s="131"/>
      <c r="LPZ72" s="131"/>
      <c r="LQA72" s="131"/>
      <c r="LQB72" s="131"/>
      <c r="LQC72" s="131"/>
      <c r="LQD72" s="131"/>
      <c r="LQE72" s="131"/>
      <c r="LQF72" s="131"/>
      <c r="LQG72" s="131"/>
      <c r="LQH72" s="131"/>
      <c r="LQI72" s="131"/>
      <c r="LQJ72" s="131"/>
      <c r="LQK72" s="131"/>
      <c r="LQL72" s="131"/>
      <c r="LQM72" s="131"/>
      <c r="LQN72" s="131"/>
      <c r="LQO72" s="131"/>
      <c r="LQP72" s="131"/>
      <c r="LQQ72" s="131"/>
      <c r="LQR72" s="131"/>
      <c r="LQS72" s="131"/>
      <c r="LQT72" s="131"/>
      <c r="LQU72" s="131"/>
      <c r="LQV72" s="131"/>
      <c r="LQW72" s="131"/>
      <c r="LQX72" s="131"/>
      <c r="LQY72" s="131"/>
      <c r="LQZ72" s="131"/>
      <c r="LRA72" s="131"/>
      <c r="LRB72" s="131"/>
      <c r="LRC72" s="131"/>
      <c r="LRD72" s="131"/>
      <c r="LRE72" s="131"/>
      <c r="LRF72" s="131"/>
      <c r="LRG72" s="131"/>
      <c r="LRH72" s="131"/>
      <c r="LRI72" s="131"/>
      <c r="LRJ72" s="131"/>
      <c r="LRK72" s="131"/>
      <c r="LRL72" s="131"/>
      <c r="LRM72" s="131"/>
      <c r="LRN72" s="131"/>
      <c r="LRO72" s="131"/>
      <c r="LRP72" s="131"/>
      <c r="LRQ72" s="131"/>
      <c r="LRR72" s="131"/>
      <c r="LRS72" s="131"/>
      <c r="LRT72" s="131"/>
      <c r="LRU72" s="131"/>
      <c r="LRV72" s="131"/>
      <c r="LRW72" s="131"/>
      <c r="LRX72" s="131"/>
      <c r="LRY72" s="131"/>
      <c r="LRZ72" s="131"/>
      <c r="LSA72" s="131"/>
      <c r="LSB72" s="131"/>
      <c r="LSC72" s="131"/>
      <c r="LSD72" s="131"/>
      <c r="LSE72" s="131"/>
      <c r="LSF72" s="131"/>
      <c r="LSG72" s="131"/>
      <c r="LSH72" s="131"/>
      <c r="LSI72" s="131"/>
      <c r="LSJ72" s="131"/>
      <c r="LSK72" s="131"/>
      <c r="LSL72" s="131"/>
      <c r="LSM72" s="131"/>
      <c r="LSN72" s="131"/>
      <c r="LSO72" s="131"/>
      <c r="LSP72" s="131"/>
      <c r="LSQ72" s="131"/>
      <c r="LSR72" s="131"/>
      <c r="LSS72" s="131"/>
      <c r="LST72" s="131"/>
      <c r="LSU72" s="131"/>
      <c r="LSV72" s="131"/>
      <c r="LSW72" s="131"/>
      <c r="LSX72" s="131"/>
      <c r="LSY72" s="131"/>
      <c r="LSZ72" s="131"/>
      <c r="LTA72" s="131"/>
      <c r="LTB72" s="131"/>
      <c r="LTC72" s="131"/>
      <c r="LTD72" s="131"/>
      <c r="LTE72" s="131"/>
      <c r="LTF72" s="131"/>
      <c r="LTG72" s="131"/>
      <c r="LTH72" s="131"/>
      <c r="LTI72" s="131"/>
      <c r="LTJ72" s="131"/>
      <c r="LTK72" s="131"/>
      <c r="LTL72" s="131"/>
      <c r="LTM72" s="131"/>
      <c r="LTN72" s="131"/>
      <c r="LTO72" s="131"/>
      <c r="LTP72" s="131"/>
      <c r="LTQ72" s="131"/>
      <c r="LTR72" s="131"/>
      <c r="LTS72" s="131"/>
      <c r="LTT72" s="131"/>
      <c r="LTU72" s="131"/>
      <c r="LTV72" s="131"/>
      <c r="LTW72" s="131"/>
      <c r="LTX72" s="131"/>
      <c r="LTY72" s="131"/>
      <c r="LTZ72" s="131"/>
      <c r="LUA72" s="131"/>
      <c r="LUB72" s="131"/>
      <c r="LUC72" s="131"/>
      <c r="LUD72" s="131"/>
      <c r="LUE72" s="131"/>
      <c r="LUF72" s="131"/>
      <c r="LUG72" s="131"/>
      <c r="LUH72" s="131"/>
      <c r="LUI72" s="131"/>
      <c r="LUJ72" s="131"/>
      <c r="LUK72" s="131"/>
      <c r="LUL72" s="131"/>
      <c r="LUM72" s="131"/>
      <c r="LUN72" s="131"/>
      <c r="LUO72" s="131"/>
      <c r="LUP72" s="131"/>
      <c r="LUQ72" s="131"/>
      <c r="LUR72" s="131"/>
      <c r="LUS72" s="131"/>
      <c r="LUT72" s="131"/>
      <c r="LUU72" s="131"/>
      <c r="LUV72" s="131"/>
      <c r="LUW72" s="131"/>
      <c r="LUX72" s="131"/>
      <c r="LUY72" s="131"/>
      <c r="LUZ72" s="131"/>
      <c r="LVA72" s="131"/>
      <c r="LVB72" s="131"/>
      <c r="LVC72" s="131"/>
      <c r="LVD72" s="131"/>
      <c r="LVE72" s="131"/>
      <c r="LVF72" s="131"/>
      <c r="LVG72" s="131"/>
      <c r="LVH72" s="131"/>
      <c r="LVI72" s="131"/>
      <c r="LVJ72" s="131"/>
      <c r="LVK72" s="131"/>
      <c r="LVL72" s="131"/>
      <c r="LVM72" s="131"/>
      <c r="LVN72" s="131"/>
      <c r="LVO72" s="131"/>
      <c r="LVP72" s="131"/>
      <c r="LVQ72" s="131"/>
      <c r="LVR72" s="131"/>
      <c r="LVS72" s="131"/>
      <c r="LVT72" s="131"/>
      <c r="LVU72" s="131"/>
      <c r="LVV72" s="131"/>
      <c r="LVW72" s="131"/>
      <c r="LVX72" s="131"/>
      <c r="LVY72" s="131"/>
      <c r="LVZ72" s="131"/>
      <c r="LWA72" s="131"/>
      <c r="LWB72" s="131"/>
      <c r="LWC72" s="131"/>
      <c r="LWD72" s="131"/>
      <c r="LWE72" s="131"/>
      <c r="LWF72" s="131"/>
      <c r="LWG72" s="131"/>
      <c r="LWH72" s="131"/>
      <c r="LWI72" s="131"/>
      <c r="LWJ72" s="131"/>
      <c r="LWK72" s="131"/>
      <c r="LWL72" s="131"/>
      <c r="LWM72" s="131"/>
      <c r="LWN72" s="131"/>
      <c r="LWO72" s="131"/>
      <c r="LWP72" s="131"/>
      <c r="LWQ72" s="131"/>
      <c r="LWR72" s="131"/>
      <c r="LWS72" s="131"/>
      <c r="LWT72" s="131"/>
      <c r="LWU72" s="131"/>
      <c r="LWV72" s="131"/>
      <c r="LWW72" s="131"/>
      <c r="LWX72" s="131"/>
      <c r="LWY72" s="131"/>
      <c r="LWZ72" s="131"/>
      <c r="LXA72" s="131"/>
      <c r="LXB72" s="131"/>
      <c r="LXC72" s="131"/>
      <c r="LXD72" s="131"/>
      <c r="LXE72" s="131"/>
      <c r="LXF72" s="131"/>
      <c r="LXG72" s="131"/>
      <c r="LXH72" s="131"/>
      <c r="LXI72" s="131"/>
      <c r="LXJ72" s="131"/>
      <c r="LXK72" s="131"/>
      <c r="LXL72" s="131"/>
      <c r="LXM72" s="131"/>
      <c r="LXN72" s="131"/>
      <c r="LXO72" s="131"/>
      <c r="LXP72" s="131"/>
      <c r="LXQ72" s="131"/>
      <c r="LXR72" s="131"/>
      <c r="LXS72" s="131"/>
      <c r="LXT72" s="131"/>
      <c r="LXU72" s="131"/>
      <c r="LXV72" s="131"/>
      <c r="LXW72" s="131"/>
      <c r="LXX72" s="131"/>
      <c r="LXY72" s="131"/>
      <c r="LXZ72" s="131"/>
      <c r="LYA72" s="131"/>
      <c r="LYB72" s="131"/>
      <c r="LYC72" s="131"/>
      <c r="LYD72" s="131"/>
      <c r="LYE72" s="131"/>
      <c r="LYF72" s="131"/>
      <c r="LYG72" s="131"/>
      <c r="LYH72" s="131"/>
      <c r="LYI72" s="131"/>
      <c r="LYJ72" s="131"/>
      <c r="LYK72" s="131"/>
      <c r="LYL72" s="131"/>
      <c r="LYM72" s="131"/>
      <c r="LYN72" s="131"/>
      <c r="LYO72" s="131"/>
      <c r="LYP72" s="131"/>
      <c r="LYQ72" s="131"/>
      <c r="LYR72" s="131"/>
      <c r="LYS72" s="131"/>
      <c r="LYT72" s="131"/>
      <c r="LYU72" s="131"/>
      <c r="LYV72" s="131"/>
      <c r="LYW72" s="131"/>
      <c r="LYX72" s="131"/>
      <c r="LYY72" s="131"/>
      <c r="LYZ72" s="131"/>
      <c r="LZA72" s="131"/>
      <c r="LZB72" s="131"/>
      <c r="LZC72" s="131"/>
      <c r="LZD72" s="131"/>
      <c r="LZE72" s="131"/>
      <c r="LZF72" s="131"/>
      <c r="LZG72" s="131"/>
      <c r="LZH72" s="131"/>
      <c r="LZI72" s="131"/>
      <c r="LZJ72" s="131"/>
      <c r="LZK72" s="131"/>
      <c r="LZL72" s="131"/>
      <c r="LZM72" s="131"/>
      <c r="LZN72" s="131"/>
      <c r="LZO72" s="131"/>
      <c r="LZP72" s="131"/>
      <c r="LZQ72" s="131"/>
      <c r="LZR72" s="131"/>
      <c r="LZS72" s="131"/>
      <c r="LZT72" s="131"/>
      <c r="LZU72" s="131"/>
      <c r="LZV72" s="131"/>
      <c r="LZW72" s="131"/>
      <c r="LZX72" s="131"/>
      <c r="LZY72" s="131"/>
      <c r="LZZ72" s="131"/>
      <c r="MAA72" s="131"/>
      <c r="MAB72" s="131"/>
      <c r="MAC72" s="131"/>
      <c r="MAD72" s="131"/>
      <c r="MAE72" s="131"/>
      <c r="MAF72" s="131"/>
      <c r="MAG72" s="131"/>
      <c r="MAH72" s="131"/>
      <c r="MAI72" s="131"/>
      <c r="MAJ72" s="131"/>
      <c r="MAK72" s="131"/>
      <c r="MAL72" s="131"/>
      <c r="MAM72" s="131"/>
      <c r="MAN72" s="131"/>
      <c r="MAO72" s="131"/>
      <c r="MAP72" s="131"/>
      <c r="MAQ72" s="131"/>
      <c r="MAR72" s="131"/>
      <c r="MAS72" s="131"/>
      <c r="MAT72" s="131"/>
      <c r="MAU72" s="131"/>
      <c r="MAV72" s="131"/>
      <c r="MAW72" s="131"/>
      <c r="MAX72" s="131"/>
      <c r="MAY72" s="131"/>
      <c r="MAZ72" s="131"/>
      <c r="MBA72" s="131"/>
      <c r="MBB72" s="131"/>
      <c r="MBC72" s="131"/>
      <c r="MBD72" s="131"/>
      <c r="MBE72" s="131"/>
      <c r="MBF72" s="131"/>
      <c r="MBG72" s="131"/>
      <c r="MBH72" s="131"/>
      <c r="MBI72" s="131"/>
      <c r="MBJ72" s="131"/>
      <c r="MBK72" s="131"/>
      <c r="MBL72" s="131"/>
      <c r="MBM72" s="131"/>
      <c r="MBN72" s="131"/>
      <c r="MBO72" s="131"/>
      <c r="MBP72" s="131"/>
      <c r="MBQ72" s="131"/>
      <c r="MBR72" s="131"/>
      <c r="MBS72" s="131"/>
      <c r="MBT72" s="131"/>
      <c r="MBU72" s="131"/>
      <c r="MBV72" s="131"/>
      <c r="MBW72" s="131"/>
      <c r="MBX72" s="131"/>
      <c r="MBY72" s="131"/>
      <c r="MBZ72" s="131"/>
      <c r="MCA72" s="131"/>
      <c r="MCB72" s="131"/>
      <c r="MCC72" s="131"/>
      <c r="MCD72" s="131"/>
      <c r="MCE72" s="131"/>
      <c r="MCF72" s="131"/>
      <c r="MCG72" s="131"/>
      <c r="MCH72" s="131"/>
      <c r="MCI72" s="131"/>
      <c r="MCJ72" s="131"/>
      <c r="MCK72" s="131"/>
      <c r="MCL72" s="131"/>
      <c r="MCM72" s="131"/>
      <c r="MCN72" s="131"/>
      <c r="MCO72" s="131"/>
      <c r="MCP72" s="131"/>
      <c r="MCQ72" s="131"/>
      <c r="MCR72" s="131"/>
      <c r="MCS72" s="131"/>
      <c r="MCT72" s="131"/>
      <c r="MCU72" s="131"/>
      <c r="MCV72" s="131"/>
      <c r="MCW72" s="131"/>
      <c r="MCX72" s="131"/>
      <c r="MCY72" s="131"/>
      <c r="MCZ72" s="131"/>
      <c r="MDA72" s="131"/>
      <c r="MDB72" s="131"/>
      <c r="MDC72" s="131"/>
      <c r="MDD72" s="131"/>
      <c r="MDE72" s="131"/>
      <c r="MDF72" s="131"/>
      <c r="MDG72" s="131"/>
      <c r="MDH72" s="131"/>
      <c r="MDI72" s="131"/>
      <c r="MDJ72" s="131"/>
      <c r="MDK72" s="131"/>
      <c r="MDL72" s="131"/>
      <c r="MDM72" s="131"/>
      <c r="MDN72" s="131"/>
      <c r="MDO72" s="131"/>
      <c r="MDP72" s="131"/>
      <c r="MDQ72" s="131"/>
      <c r="MDR72" s="131"/>
      <c r="MDS72" s="131"/>
      <c r="MDT72" s="131"/>
      <c r="MDU72" s="131"/>
      <c r="MDV72" s="131"/>
      <c r="MDW72" s="131"/>
      <c r="MDX72" s="131"/>
      <c r="MDY72" s="131"/>
      <c r="MDZ72" s="131"/>
      <c r="MEA72" s="131"/>
      <c r="MEB72" s="131"/>
      <c r="MEC72" s="131"/>
      <c r="MED72" s="131"/>
      <c r="MEE72" s="131"/>
      <c r="MEF72" s="131"/>
      <c r="MEG72" s="131"/>
      <c r="MEH72" s="131"/>
      <c r="MEI72" s="131"/>
      <c r="MEJ72" s="131"/>
      <c r="MEK72" s="131"/>
      <c r="MEL72" s="131"/>
      <c r="MEM72" s="131"/>
      <c r="MEN72" s="131"/>
      <c r="MEO72" s="131"/>
      <c r="MEP72" s="131"/>
      <c r="MEQ72" s="131"/>
      <c r="MER72" s="131"/>
      <c r="MES72" s="131"/>
      <c r="MET72" s="131"/>
      <c r="MEU72" s="131"/>
      <c r="MEV72" s="131"/>
      <c r="MEW72" s="131"/>
      <c r="MEX72" s="131"/>
      <c r="MEY72" s="131"/>
      <c r="MEZ72" s="131"/>
      <c r="MFA72" s="131"/>
      <c r="MFB72" s="131"/>
      <c r="MFC72" s="131"/>
      <c r="MFD72" s="131"/>
      <c r="MFE72" s="131"/>
      <c r="MFF72" s="131"/>
      <c r="MFG72" s="131"/>
      <c r="MFH72" s="131"/>
      <c r="MFI72" s="131"/>
      <c r="MFJ72" s="131"/>
      <c r="MFK72" s="131"/>
      <c r="MFL72" s="131"/>
      <c r="MFM72" s="131"/>
      <c r="MFN72" s="131"/>
      <c r="MFO72" s="131"/>
      <c r="MFP72" s="131"/>
      <c r="MFQ72" s="131"/>
      <c r="MFR72" s="131"/>
      <c r="MFS72" s="131"/>
      <c r="MFT72" s="131"/>
      <c r="MFU72" s="131"/>
      <c r="MFV72" s="131"/>
      <c r="MFW72" s="131"/>
      <c r="MFX72" s="131"/>
      <c r="MFY72" s="131"/>
      <c r="MFZ72" s="131"/>
      <c r="MGA72" s="131"/>
      <c r="MGB72" s="131"/>
      <c r="MGC72" s="131"/>
      <c r="MGD72" s="131"/>
      <c r="MGE72" s="131"/>
      <c r="MGF72" s="131"/>
      <c r="MGG72" s="131"/>
      <c r="MGH72" s="131"/>
      <c r="MGI72" s="131"/>
      <c r="MGJ72" s="131"/>
      <c r="MGK72" s="131"/>
      <c r="MGL72" s="131"/>
      <c r="MGM72" s="131"/>
      <c r="MGN72" s="131"/>
      <c r="MGO72" s="131"/>
      <c r="MGP72" s="131"/>
      <c r="MGQ72" s="131"/>
      <c r="MGR72" s="131"/>
      <c r="MGS72" s="131"/>
      <c r="MGT72" s="131"/>
      <c r="MGU72" s="131"/>
      <c r="MGV72" s="131"/>
      <c r="MGW72" s="131"/>
      <c r="MGX72" s="131"/>
      <c r="MGY72" s="131"/>
      <c r="MGZ72" s="131"/>
      <c r="MHA72" s="131"/>
      <c r="MHB72" s="131"/>
      <c r="MHC72" s="131"/>
      <c r="MHD72" s="131"/>
      <c r="MHE72" s="131"/>
      <c r="MHF72" s="131"/>
      <c r="MHG72" s="131"/>
      <c r="MHH72" s="131"/>
      <c r="MHI72" s="131"/>
      <c r="MHJ72" s="131"/>
      <c r="MHK72" s="131"/>
      <c r="MHL72" s="131"/>
      <c r="MHM72" s="131"/>
      <c r="MHN72" s="131"/>
      <c r="MHO72" s="131"/>
      <c r="MHP72" s="131"/>
      <c r="MHQ72" s="131"/>
      <c r="MHR72" s="131"/>
      <c r="MHS72" s="131"/>
      <c r="MHT72" s="131"/>
      <c r="MHU72" s="131"/>
      <c r="MHV72" s="131"/>
      <c r="MHW72" s="131"/>
      <c r="MHX72" s="131"/>
      <c r="MHY72" s="131"/>
      <c r="MHZ72" s="131"/>
      <c r="MIA72" s="131"/>
      <c r="MIB72" s="131"/>
      <c r="MIC72" s="131"/>
      <c r="MID72" s="131"/>
      <c r="MIE72" s="131"/>
      <c r="MIF72" s="131"/>
      <c r="MIG72" s="131"/>
      <c r="MIH72" s="131"/>
      <c r="MII72" s="131"/>
      <c r="MIJ72" s="131"/>
      <c r="MIK72" s="131"/>
      <c r="MIL72" s="131"/>
      <c r="MIM72" s="131"/>
      <c r="MIN72" s="131"/>
      <c r="MIO72" s="131"/>
      <c r="MIP72" s="131"/>
      <c r="MIQ72" s="131"/>
      <c r="MIR72" s="131"/>
      <c r="MIS72" s="131"/>
      <c r="MIT72" s="131"/>
      <c r="MIU72" s="131"/>
      <c r="MIV72" s="131"/>
      <c r="MIW72" s="131"/>
      <c r="MIX72" s="131"/>
      <c r="MIY72" s="131"/>
      <c r="MIZ72" s="131"/>
      <c r="MJA72" s="131"/>
      <c r="MJB72" s="131"/>
      <c r="MJC72" s="131"/>
      <c r="MJD72" s="131"/>
      <c r="MJE72" s="131"/>
      <c r="MJF72" s="131"/>
      <c r="MJG72" s="131"/>
      <c r="MJH72" s="131"/>
      <c r="MJI72" s="131"/>
      <c r="MJJ72" s="131"/>
      <c r="MJK72" s="131"/>
      <c r="MJL72" s="131"/>
      <c r="MJM72" s="131"/>
      <c r="MJN72" s="131"/>
      <c r="MJO72" s="131"/>
      <c r="MJP72" s="131"/>
      <c r="MJQ72" s="131"/>
      <c r="MJR72" s="131"/>
      <c r="MJS72" s="131"/>
      <c r="MJT72" s="131"/>
      <c r="MJU72" s="131"/>
      <c r="MJV72" s="131"/>
      <c r="MJW72" s="131"/>
      <c r="MJX72" s="131"/>
      <c r="MJY72" s="131"/>
      <c r="MJZ72" s="131"/>
      <c r="MKA72" s="131"/>
      <c r="MKB72" s="131"/>
      <c r="MKC72" s="131"/>
      <c r="MKD72" s="131"/>
      <c r="MKE72" s="131"/>
      <c r="MKF72" s="131"/>
      <c r="MKG72" s="131"/>
      <c r="MKH72" s="131"/>
      <c r="MKI72" s="131"/>
      <c r="MKJ72" s="131"/>
      <c r="MKK72" s="131"/>
      <c r="MKL72" s="131"/>
      <c r="MKM72" s="131"/>
      <c r="MKN72" s="131"/>
      <c r="MKO72" s="131"/>
      <c r="MKP72" s="131"/>
      <c r="MKQ72" s="131"/>
      <c r="MKR72" s="131"/>
      <c r="MKS72" s="131"/>
      <c r="MKT72" s="131"/>
      <c r="MKU72" s="131"/>
      <c r="MKV72" s="131"/>
      <c r="MKW72" s="131"/>
      <c r="MKX72" s="131"/>
      <c r="MKY72" s="131"/>
      <c r="MKZ72" s="131"/>
      <c r="MLA72" s="131"/>
      <c r="MLB72" s="131"/>
      <c r="MLC72" s="131"/>
      <c r="MLD72" s="131"/>
      <c r="MLE72" s="131"/>
      <c r="MLF72" s="131"/>
      <c r="MLG72" s="131"/>
      <c r="MLH72" s="131"/>
      <c r="MLI72" s="131"/>
      <c r="MLJ72" s="131"/>
      <c r="MLK72" s="131"/>
      <c r="MLL72" s="131"/>
      <c r="MLM72" s="131"/>
      <c r="MLN72" s="131"/>
      <c r="MLO72" s="131"/>
      <c r="MLP72" s="131"/>
      <c r="MLQ72" s="131"/>
      <c r="MLR72" s="131"/>
      <c r="MLS72" s="131"/>
      <c r="MLT72" s="131"/>
      <c r="MLU72" s="131"/>
      <c r="MLV72" s="131"/>
      <c r="MLW72" s="131"/>
      <c r="MLX72" s="131"/>
      <c r="MLY72" s="131"/>
      <c r="MLZ72" s="131"/>
      <c r="MMA72" s="131"/>
      <c r="MMB72" s="131"/>
      <c r="MMC72" s="131"/>
      <c r="MMD72" s="131"/>
      <c r="MME72" s="131"/>
      <c r="MMF72" s="131"/>
      <c r="MMG72" s="131"/>
      <c r="MMH72" s="131"/>
      <c r="MMI72" s="131"/>
      <c r="MMJ72" s="131"/>
      <c r="MMK72" s="131"/>
      <c r="MML72" s="131"/>
      <c r="MMM72" s="131"/>
      <c r="MMN72" s="131"/>
      <c r="MMO72" s="131"/>
      <c r="MMP72" s="131"/>
      <c r="MMQ72" s="131"/>
      <c r="MMR72" s="131"/>
      <c r="MMS72" s="131"/>
      <c r="MMT72" s="131"/>
      <c r="MMU72" s="131"/>
      <c r="MMV72" s="131"/>
      <c r="MMW72" s="131"/>
      <c r="MMX72" s="131"/>
      <c r="MMY72" s="131"/>
      <c r="MMZ72" s="131"/>
      <c r="MNA72" s="131"/>
      <c r="MNB72" s="131"/>
      <c r="MNC72" s="131"/>
      <c r="MND72" s="131"/>
      <c r="MNE72" s="131"/>
      <c r="MNF72" s="131"/>
      <c r="MNG72" s="131"/>
      <c r="MNH72" s="131"/>
      <c r="MNI72" s="131"/>
      <c r="MNJ72" s="131"/>
      <c r="MNK72" s="131"/>
      <c r="MNL72" s="131"/>
      <c r="MNM72" s="131"/>
      <c r="MNN72" s="131"/>
      <c r="MNO72" s="131"/>
      <c r="MNP72" s="131"/>
      <c r="MNQ72" s="131"/>
      <c r="MNR72" s="131"/>
      <c r="MNS72" s="131"/>
      <c r="MNT72" s="131"/>
      <c r="MNU72" s="131"/>
      <c r="MNV72" s="131"/>
      <c r="MNW72" s="131"/>
      <c r="MNX72" s="131"/>
      <c r="MNY72" s="131"/>
      <c r="MNZ72" s="131"/>
      <c r="MOA72" s="131"/>
      <c r="MOB72" s="131"/>
      <c r="MOC72" s="131"/>
      <c r="MOD72" s="131"/>
      <c r="MOE72" s="131"/>
      <c r="MOF72" s="131"/>
      <c r="MOG72" s="131"/>
      <c r="MOH72" s="131"/>
      <c r="MOI72" s="131"/>
      <c r="MOJ72" s="131"/>
      <c r="MOK72" s="131"/>
      <c r="MOL72" s="131"/>
      <c r="MOM72" s="131"/>
      <c r="MON72" s="131"/>
      <c r="MOO72" s="131"/>
      <c r="MOP72" s="131"/>
      <c r="MOQ72" s="131"/>
      <c r="MOR72" s="131"/>
      <c r="MOS72" s="131"/>
      <c r="MOT72" s="131"/>
      <c r="MOU72" s="131"/>
      <c r="MOV72" s="131"/>
      <c r="MOW72" s="131"/>
      <c r="MOX72" s="131"/>
      <c r="MOY72" s="131"/>
      <c r="MOZ72" s="131"/>
      <c r="MPA72" s="131"/>
      <c r="MPB72" s="131"/>
      <c r="MPC72" s="131"/>
      <c r="MPD72" s="131"/>
      <c r="MPE72" s="131"/>
      <c r="MPF72" s="131"/>
      <c r="MPG72" s="131"/>
      <c r="MPH72" s="131"/>
      <c r="MPI72" s="131"/>
      <c r="MPJ72" s="131"/>
      <c r="MPK72" s="131"/>
      <c r="MPL72" s="131"/>
      <c r="MPM72" s="131"/>
      <c r="MPN72" s="131"/>
      <c r="MPO72" s="131"/>
      <c r="MPP72" s="131"/>
      <c r="MPQ72" s="131"/>
      <c r="MPR72" s="131"/>
      <c r="MPS72" s="131"/>
      <c r="MPT72" s="131"/>
      <c r="MPU72" s="131"/>
      <c r="MPV72" s="131"/>
      <c r="MPW72" s="131"/>
      <c r="MPX72" s="131"/>
      <c r="MPY72" s="131"/>
      <c r="MPZ72" s="131"/>
      <c r="MQA72" s="131"/>
      <c r="MQB72" s="131"/>
      <c r="MQC72" s="131"/>
      <c r="MQD72" s="131"/>
      <c r="MQE72" s="131"/>
      <c r="MQF72" s="131"/>
      <c r="MQG72" s="131"/>
      <c r="MQH72" s="131"/>
      <c r="MQI72" s="131"/>
      <c r="MQJ72" s="131"/>
      <c r="MQK72" s="131"/>
      <c r="MQL72" s="131"/>
      <c r="MQM72" s="131"/>
      <c r="MQN72" s="131"/>
      <c r="MQO72" s="131"/>
      <c r="MQP72" s="131"/>
      <c r="MQQ72" s="131"/>
      <c r="MQR72" s="131"/>
      <c r="MQS72" s="131"/>
      <c r="MQT72" s="131"/>
      <c r="MQU72" s="131"/>
      <c r="MQV72" s="131"/>
      <c r="MQW72" s="131"/>
      <c r="MQX72" s="131"/>
      <c r="MQY72" s="131"/>
      <c r="MQZ72" s="131"/>
      <c r="MRA72" s="131"/>
      <c r="MRB72" s="131"/>
      <c r="MRC72" s="131"/>
      <c r="MRD72" s="131"/>
      <c r="MRE72" s="131"/>
      <c r="MRF72" s="131"/>
      <c r="MRG72" s="131"/>
      <c r="MRH72" s="131"/>
      <c r="MRI72" s="131"/>
      <c r="MRJ72" s="131"/>
      <c r="MRK72" s="131"/>
      <c r="MRL72" s="131"/>
      <c r="MRM72" s="131"/>
      <c r="MRN72" s="131"/>
      <c r="MRO72" s="131"/>
      <c r="MRP72" s="131"/>
      <c r="MRQ72" s="131"/>
      <c r="MRR72" s="131"/>
      <c r="MRS72" s="131"/>
      <c r="MRT72" s="131"/>
      <c r="MRU72" s="131"/>
      <c r="MRV72" s="131"/>
      <c r="MRW72" s="131"/>
      <c r="MRX72" s="131"/>
      <c r="MRY72" s="131"/>
      <c r="MRZ72" s="131"/>
      <c r="MSA72" s="131"/>
      <c r="MSB72" s="131"/>
      <c r="MSC72" s="131"/>
      <c r="MSD72" s="131"/>
      <c r="MSE72" s="131"/>
      <c r="MSF72" s="131"/>
      <c r="MSG72" s="131"/>
      <c r="MSH72" s="131"/>
      <c r="MSI72" s="131"/>
      <c r="MSJ72" s="131"/>
      <c r="MSK72" s="131"/>
      <c r="MSL72" s="131"/>
      <c r="MSM72" s="131"/>
      <c r="MSN72" s="131"/>
      <c r="MSO72" s="131"/>
      <c r="MSP72" s="131"/>
      <c r="MSQ72" s="131"/>
      <c r="MSR72" s="131"/>
      <c r="MSS72" s="131"/>
      <c r="MST72" s="131"/>
      <c r="MSU72" s="131"/>
      <c r="MSV72" s="131"/>
      <c r="MSW72" s="131"/>
      <c r="MSX72" s="131"/>
      <c r="MSY72" s="131"/>
      <c r="MSZ72" s="131"/>
      <c r="MTA72" s="131"/>
      <c r="MTB72" s="131"/>
      <c r="MTC72" s="131"/>
      <c r="MTD72" s="131"/>
      <c r="MTE72" s="131"/>
      <c r="MTF72" s="131"/>
      <c r="MTG72" s="131"/>
      <c r="MTH72" s="131"/>
      <c r="MTI72" s="131"/>
      <c r="MTJ72" s="131"/>
      <c r="MTK72" s="131"/>
      <c r="MTL72" s="131"/>
      <c r="MTM72" s="131"/>
      <c r="MTN72" s="131"/>
      <c r="MTO72" s="131"/>
      <c r="MTP72" s="131"/>
      <c r="MTQ72" s="131"/>
      <c r="MTR72" s="131"/>
      <c r="MTS72" s="131"/>
      <c r="MTT72" s="131"/>
      <c r="MTU72" s="131"/>
      <c r="MTV72" s="131"/>
      <c r="MTW72" s="131"/>
      <c r="MTX72" s="131"/>
      <c r="MTY72" s="131"/>
      <c r="MTZ72" s="131"/>
      <c r="MUA72" s="131"/>
      <c r="MUB72" s="131"/>
      <c r="MUC72" s="131"/>
      <c r="MUD72" s="131"/>
      <c r="MUE72" s="131"/>
      <c r="MUF72" s="131"/>
      <c r="MUG72" s="131"/>
      <c r="MUH72" s="131"/>
      <c r="MUI72" s="131"/>
      <c r="MUJ72" s="131"/>
      <c r="MUK72" s="131"/>
      <c r="MUL72" s="131"/>
      <c r="MUM72" s="131"/>
      <c r="MUN72" s="131"/>
      <c r="MUO72" s="131"/>
      <c r="MUP72" s="131"/>
      <c r="MUQ72" s="131"/>
      <c r="MUR72" s="131"/>
      <c r="MUS72" s="131"/>
      <c r="MUT72" s="131"/>
      <c r="MUU72" s="131"/>
      <c r="MUV72" s="131"/>
      <c r="MUW72" s="131"/>
      <c r="MUX72" s="131"/>
      <c r="MUY72" s="131"/>
      <c r="MUZ72" s="131"/>
      <c r="MVA72" s="131"/>
      <c r="MVB72" s="131"/>
      <c r="MVC72" s="131"/>
      <c r="MVD72" s="131"/>
      <c r="MVE72" s="131"/>
      <c r="MVF72" s="131"/>
      <c r="MVG72" s="131"/>
      <c r="MVH72" s="131"/>
      <c r="MVI72" s="131"/>
      <c r="MVJ72" s="131"/>
      <c r="MVK72" s="131"/>
      <c r="MVL72" s="131"/>
      <c r="MVM72" s="131"/>
      <c r="MVN72" s="131"/>
      <c r="MVO72" s="131"/>
      <c r="MVP72" s="131"/>
      <c r="MVQ72" s="131"/>
      <c r="MVR72" s="131"/>
      <c r="MVS72" s="131"/>
      <c r="MVT72" s="131"/>
      <c r="MVU72" s="131"/>
      <c r="MVV72" s="131"/>
      <c r="MVW72" s="131"/>
      <c r="MVX72" s="131"/>
      <c r="MVY72" s="131"/>
      <c r="MVZ72" s="131"/>
      <c r="MWA72" s="131"/>
      <c r="MWB72" s="131"/>
      <c r="MWC72" s="131"/>
      <c r="MWD72" s="131"/>
      <c r="MWE72" s="131"/>
      <c r="MWF72" s="131"/>
      <c r="MWG72" s="131"/>
      <c r="MWH72" s="131"/>
      <c r="MWI72" s="131"/>
      <c r="MWJ72" s="131"/>
      <c r="MWK72" s="131"/>
      <c r="MWL72" s="131"/>
      <c r="MWM72" s="131"/>
      <c r="MWN72" s="131"/>
      <c r="MWO72" s="131"/>
      <c r="MWP72" s="131"/>
      <c r="MWQ72" s="131"/>
      <c r="MWR72" s="131"/>
      <c r="MWS72" s="131"/>
      <c r="MWT72" s="131"/>
      <c r="MWU72" s="131"/>
      <c r="MWV72" s="131"/>
      <c r="MWW72" s="131"/>
      <c r="MWX72" s="131"/>
      <c r="MWY72" s="131"/>
      <c r="MWZ72" s="131"/>
      <c r="MXA72" s="131"/>
      <c r="MXB72" s="131"/>
      <c r="MXC72" s="131"/>
      <c r="MXD72" s="131"/>
      <c r="MXE72" s="131"/>
      <c r="MXF72" s="131"/>
      <c r="MXG72" s="131"/>
      <c r="MXH72" s="131"/>
      <c r="MXI72" s="131"/>
      <c r="MXJ72" s="131"/>
      <c r="MXK72" s="131"/>
      <c r="MXL72" s="131"/>
      <c r="MXM72" s="131"/>
      <c r="MXN72" s="131"/>
      <c r="MXO72" s="131"/>
      <c r="MXP72" s="131"/>
      <c r="MXQ72" s="131"/>
      <c r="MXR72" s="131"/>
      <c r="MXS72" s="131"/>
      <c r="MXT72" s="131"/>
      <c r="MXU72" s="131"/>
      <c r="MXV72" s="131"/>
      <c r="MXW72" s="131"/>
      <c r="MXX72" s="131"/>
      <c r="MXY72" s="131"/>
      <c r="MXZ72" s="131"/>
      <c r="MYA72" s="131"/>
      <c r="MYB72" s="131"/>
      <c r="MYC72" s="131"/>
      <c r="MYD72" s="131"/>
      <c r="MYE72" s="131"/>
      <c r="MYF72" s="131"/>
      <c r="MYG72" s="131"/>
      <c r="MYH72" s="131"/>
      <c r="MYI72" s="131"/>
      <c r="MYJ72" s="131"/>
      <c r="MYK72" s="131"/>
      <c r="MYL72" s="131"/>
      <c r="MYM72" s="131"/>
      <c r="MYN72" s="131"/>
      <c r="MYO72" s="131"/>
      <c r="MYP72" s="131"/>
      <c r="MYQ72" s="131"/>
      <c r="MYR72" s="131"/>
      <c r="MYS72" s="131"/>
      <c r="MYT72" s="131"/>
      <c r="MYU72" s="131"/>
      <c r="MYV72" s="131"/>
      <c r="MYW72" s="131"/>
      <c r="MYX72" s="131"/>
      <c r="MYY72" s="131"/>
      <c r="MYZ72" s="131"/>
      <c r="MZA72" s="131"/>
      <c r="MZB72" s="131"/>
      <c r="MZC72" s="131"/>
      <c r="MZD72" s="131"/>
      <c r="MZE72" s="131"/>
      <c r="MZF72" s="131"/>
      <c r="MZG72" s="131"/>
      <c r="MZH72" s="131"/>
      <c r="MZI72" s="131"/>
      <c r="MZJ72" s="131"/>
      <c r="MZK72" s="131"/>
      <c r="MZL72" s="131"/>
      <c r="MZM72" s="131"/>
      <c r="MZN72" s="131"/>
      <c r="MZO72" s="131"/>
      <c r="MZP72" s="131"/>
      <c r="MZQ72" s="131"/>
      <c r="MZR72" s="131"/>
      <c r="MZS72" s="131"/>
      <c r="MZT72" s="131"/>
      <c r="MZU72" s="131"/>
      <c r="MZV72" s="131"/>
      <c r="MZW72" s="131"/>
      <c r="MZX72" s="131"/>
      <c r="MZY72" s="131"/>
      <c r="MZZ72" s="131"/>
      <c r="NAA72" s="131"/>
      <c r="NAB72" s="131"/>
      <c r="NAC72" s="131"/>
      <c r="NAD72" s="131"/>
      <c r="NAE72" s="131"/>
      <c r="NAF72" s="131"/>
      <c r="NAG72" s="131"/>
      <c r="NAH72" s="131"/>
      <c r="NAI72" s="131"/>
      <c r="NAJ72" s="131"/>
      <c r="NAK72" s="131"/>
      <c r="NAL72" s="131"/>
      <c r="NAM72" s="131"/>
      <c r="NAN72" s="131"/>
      <c r="NAO72" s="131"/>
      <c r="NAP72" s="131"/>
      <c r="NAQ72" s="131"/>
      <c r="NAR72" s="131"/>
      <c r="NAS72" s="131"/>
      <c r="NAT72" s="131"/>
      <c r="NAU72" s="131"/>
      <c r="NAV72" s="131"/>
      <c r="NAW72" s="131"/>
      <c r="NAX72" s="131"/>
      <c r="NAY72" s="131"/>
      <c r="NAZ72" s="131"/>
      <c r="NBA72" s="131"/>
      <c r="NBB72" s="131"/>
      <c r="NBC72" s="131"/>
      <c r="NBD72" s="131"/>
      <c r="NBE72" s="131"/>
      <c r="NBF72" s="131"/>
      <c r="NBG72" s="131"/>
      <c r="NBH72" s="131"/>
      <c r="NBI72" s="131"/>
      <c r="NBJ72" s="131"/>
      <c r="NBK72" s="131"/>
      <c r="NBL72" s="131"/>
      <c r="NBM72" s="131"/>
      <c r="NBN72" s="131"/>
      <c r="NBO72" s="131"/>
      <c r="NBP72" s="131"/>
      <c r="NBQ72" s="131"/>
      <c r="NBR72" s="131"/>
      <c r="NBS72" s="131"/>
      <c r="NBT72" s="131"/>
      <c r="NBU72" s="131"/>
      <c r="NBV72" s="131"/>
      <c r="NBW72" s="131"/>
      <c r="NBX72" s="131"/>
      <c r="NBY72" s="131"/>
      <c r="NBZ72" s="131"/>
      <c r="NCA72" s="131"/>
      <c r="NCB72" s="131"/>
      <c r="NCC72" s="131"/>
      <c r="NCD72" s="131"/>
      <c r="NCE72" s="131"/>
      <c r="NCF72" s="131"/>
      <c r="NCG72" s="131"/>
      <c r="NCH72" s="131"/>
      <c r="NCI72" s="131"/>
      <c r="NCJ72" s="131"/>
      <c r="NCK72" s="131"/>
      <c r="NCL72" s="131"/>
      <c r="NCM72" s="131"/>
      <c r="NCN72" s="131"/>
      <c r="NCO72" s="131"/>
      <c r="NCP72" s="131"/>
      <c r="NCQ72" s="131"/>
      <c r="NCR72" s="131"/>
      <c r="NCS72" s="131"/>
      <c r="NCT72" s="131"/>
      <c r="NCU72" s="131"/>
      <c r="NCV72" s="131"/>
      <c r="NCW72" s="131"/>
      <c r="NCX72" s="131"/>
      <c r="NCY72" s="131"/>
      <c r="NCZ72" s="131"/>
      <c r="NDA72" s="131"/>
      <c r="NDB72" s="131"/>
      <c r="NDC72" s="131"/>
      <c r="NDD72" s="131"/>
      <c r="NDE72" s="131"/>
      <c r="NDF72" s="131"/>
      <c r="NDG72" s="131"/>
      <c r="NDH72" s="131"/>
      <c r="NDI72" s="131"/>
      <c r="NDJ72" s="131"/>
      <c r="NDK72" s="131"/>
      <c r="NDL72" s="131"/>
      <c r="NDM72" s="131"/>
      <c r="NDN72" s="131"/>
      <c r="NDO72" s="131"/>
      <c r="NDP72" s="131"/>
      <c r="NDQ72" s="131"/>
      <c r="NDR72" s="131"/>
      <c r="NDS72" s="131"/>
      <c r="NDT72" s="131"/>
      <c r="NDU72" s="131"/>
      <c r="NDV72" s="131"/>
      <c r="NDW72" s="131"/>
      <c r="NDX72" s="131"/>
      <c r="NDY72" s="131"/>
      <c r="NDZ72" s="131"/>
      <c r="NEA72" s="131"/>
      <c r="NEB72" s="131"/>
      <c r="NEC72" s="131"/>
      <c r="NED72" s="131"/>
      <c r="NEE72" s="131"/>
      <c r="NEF72" s="131"/>
      <c r="NEG72" s="131"/>
      <c r="NEH72" s="131"/>
      <c r="NEI72" s="131"/>
      <c r="NEJ72" s="131"/>
      <c r="NEK72" s="131"/>
      <c r="NEL72" s="131"/>
      <c r="NEM72" s="131"/>
      <c r="NEN72" s="131"/>
      <c r="NEO72" s="131"/>
      <c r="NEP72" s="131"/>
      <c r="NEQ72" s="131"/>
      <c r="NER72" s="131"/>
      <c r="NES72" s="131"/>
      <c r="NET72" s="131"/>
      <c r="NEU72" s="131"/>
      <c r="NEV72" s="131"/>
      <c r="NEW72" s="131"/>
      <c r="NEX72" s="131"/>
      <c r="NEY72" s="131"/>
      <c r="NEZ72" s="131"/>
      <c r="NFA72" s="131"/>
      <c r="NFB72" s="131"/>
      <c r="NFC72" s="131"/>
      <c r="NFD72" s="131"/>
      <c r="NFE72" s="131"/>
      <c r="NFF72" s="131"/>
      <c r="NFG72" s="131"/>
      <c r="NFH72" s="131"/>
      <c r="NFI72" s="131"/>
      <c r="NFJ72" s="131"/>
      <c r="NFK72" s="131"/>
      <c r="NFL72" s="131"/>
      <c r="NFM72" s="131"/>
      <c r="NFN72" s="131"/>
      <c r="NFO72" s="131"/>
      <c r="NFP72" s="131"/>
      <c r="NFQ72" s="131"/>
      <c r="NFR72" s="131"/>
      <c r="NFS72" s="131"/>
      <c r="NFT72" s="131"/>
      <c r="NFU72" s="131"/>
      <c r="NFV72" s="131"/>
      <c r="NFW72" s="131"/>
      <c r="NFX72" s="131"/>
      <c r="NFY72" s="131"/>
      <c r="NFZ72" s="131"/>
      <c r="NGA72" s="131"/>
      <c r="NGB72" s="131"/>
      <c r="NGC72" s="131"/>
      <c r="NGD72" s="131"/>
      <c r="NGE72" s="131"/>
      <c r="NGF72" s="131"/>
      <c r="NGG72" s="131"/>
      <c r="NGH72" s="131"/>
      <c r="NGI72" s="131"/>
      <c r="NGJ72" s="131"/>
      <c r="NGK72" s="131"/>
      <c r="NGL72" s="131"/>
      <c r="NGM72" s="131"/>
      <c r="NGN72" s="131"/>
      <c r="NGO72" s="131"/>
      <c r="NGP72" s="131"/>
      <c r="NGQ72" s="131"/>
      <c r="NGR72" s="131"/>
      <c r="NGS72" s="131"/>
      <c r="NGT72" s="131"/>
      <c r="NGU72" s="131"/>
      <c r="NGV72" s="131"/>
      <c r="NGW72" s="131"/>
      <c r="NGX72" s="131"/>
      <c r="NGY72" s="131"/>
      <c r="NGZ72" s="131"/>
      <c r="NHA72" s="131"/>
      <c r="NHB72" s="131"/>
      <c r="NHC72" s="131"/>
      <c r="NHD72" s="131"/>
      <c r="NHE72" s="131"/>
      <c r="NHF72" s="131"/>
      <c r="NHG72" s="131"/>
      <c r="NHH72" s="131"/>
      <c r="NHI72" s="131"/>
      <c r="NHJ72" s="131"/>
      <c r="NHK72" s="131"/>
      <c r="NHL72" s="131"/>
      <c r="NHM72" s="131"/>
      <c r="NHN72" s="131"/>
      <c r="NHO72" s="131"/>
      <c r="NHP72" s="131"/>
      <c r="NHQ72" s="131"/>
      <c r="NHR72" s="131"/>
      <c r="NHS72" s="131"/>
      <c r="NHT72" s="131"/>
      <c r="NHU72" s="131"/>
      <c r="NHV72" s="131"/>
      <c r="NHW72" s="131"/>
      <c r="NHX72" s="131"/>
      <c r="NHY72" s="131"/>
      <c r="NHZ72" s="131"/>
      <c r="NIA72" s="131"/>
      <c r="NIB72" s="131"/>
      <c r="NIC72" s="131"/>
      <c r="NID72" s="131"/>
      <c r="NIE72" s="131"/>
      <c r="NIF72" s="131"/>
      <c r="NIG72" s="131"/>
      <c r="NIH72" s="131"/>
      <c r="NII72" s="131"/>
      <c r="NIJ72" s="131"/>
      <c r="NIK72" s="131"/>
      <c r="NIL72" s="131"/>
      <c r="NIM72" s="131"/>
      <c r="NIN72" s="131"/>
      <c r="NIO72" s="131"/>
      <c r="NIP72" s="131"/>
      <c r="NIQ72" s="131"/>
      <c r="NIR72" s="131"/>
      <c r="NIS72" s="131"/>
      <c r="NIT72" s="131"/>
      <c r="NIU72" s="131"/>
      <c r="NIV72" s="131"/>
      <c r="NIW72" s="131"/>
      <c r="NIX72" s="131"/>
      <c r="NIY72" s="131"/>
      <c r="NIZ72" s="131"/>
      <c r="NJA72" s="131"/>
      <c r="NJB72" s="131"/>
      <c r="NJC72" s="131"/>
      <c r="NJD72" s="131"/>
      <c r="NJE72" s="131"/>
      <c r="NJF72" s="131"/>
      <c r="NJG72" s="131"/>
      <c r="NJH72" s="131"/>
      <c r="NJI72" s="131"/>
      <c r="NJJ72" s="131"/>
      <c r="NJK72" s="131"/>
      <c r="NJL72" s="131"/>
      <c r="NJM72" s="131"/>
      <c r="NJN72" s="131"/>
      <c r="NJO72" s="131"/>
      <c r="NJP72" s="131"/>
      <c r="NJQ72" s="131"/>
      <c r="NJR72" s="131"/>
      <c r="NJS72" s="131"/>
      <c r="NJT72" s="131"/>
      <c r="NJU72" s="131"/>
      <c r="NJV72" s="131"/>
      <c r="NJW72" s="131"/>
      <c r="NJX72" s="131"/>
      <c r="NJY72" s="131"/>
      <c r="NJZ72" s="131"/>
      <c r="NKA72" s="131"/>
      <c r="NKB72" s="131"/>
      <c r="NKC72" s="131"/>
      <c r="NKD72" s="131"/>
      <c r="NKE72" s="131"/>
      <c r="NKF72" s="131"/>
      <c r="NKG72" s="131"/>
      <c r="NKH72" s="131"/>
      <c r="NKI72" s="131"/>
      <c r="NKJ72" s="131"/>
      <c r="NKK72" s="131"/>
      <c r="NKL72" s="131"/>
      <c r="NKM72" s="131"/>
      <c r="NKN72" s="131"/>
      <c r="NKO72" s="131"/>
      <c r="NKP72" s="131"/>
      <c r="NKQ72" s="131"/>
      <c r="NKR72" s="131"/>
      <c r="NKS72" s="131"/>
      <c r="NKT72" s="131"/>
      <c r="NKU72" s="131"/>
      <c r="NKV72" s="131"/>
      <c r="NKW72" s="131"/>
      <c r="NKX72" s="131"/>
      <c r="NKY72" s="131"/>
      <c r="NKZ72" s="131"/>
      <c r="NLA72" s="131"/>
      <c r="NLB72" s="131"/>
      <c r="NLC72" s="131"/>
      <c r="NLD72" s="131"/>
      <c r="NLE72" s="131"/>
      <c r="NLF72" s="131"/>
      <c r="NLG72" s="131"/>
      <c r="NLH72" s="131"/>
      <c r="NLI72" s="131"/>
      <c r="NLJ72" s="131"/>
      <c r="NLK72" s="131"/>
      <c r="NLL72" s="131"/>
      <c r="NLM72" s="131"/>
      <c r="NLN72" s="131"/>
      <c r="NLO72" s="131"/>
      <c r="NLP72" s="131"/>
      <c r="NLQ72" s="131"/>
      <c r="NLR72" s="131"/>
      <c r="NLS72" s="131"/>
      <c r="NLT72" s="131"/>
      <c r="NLU72" s="131"/>
      <c r="NLV72" s="131"/>
      <c r="NLW72" s="131"/>
      <c r="NLX72" s="131"/>
      <c r="NLY72" s="131"/>
      <c r="NLZ72" s="131"/>
      <c r="NMA72" s="131"/>
      <c r="NMB72" s="131"/>
      <c r="NMC72" s="131"/>
      <c r="NMD72" s="131"/>
      <c r="NME72" s="131"/>
      <c r="NMF72" s="131"/>
      <c r="NMG72" s="131"/>
      <c r="NMH72" s="131"/>
      <c r="NMI72" s="131"/>
      <c r="NMJ72" s="131"/>
      <c r="NMK72" s="131"/>
      <c r="NML72" s="131"/>
      <c r="NMM72" s="131"/>
      <c r="NMN72" s="131"/>
      <c r="NMO72" s="131"/>
      <c r="NMP72" s="131"/>
      <c r="NMQ72" s="131"/>
      <c r="NMR72" s="131"/>
      <c r="NMS72" s="131"/>
      <c r="NMT72" s="131"/>
      <c r="NMU72" s="131"/>
      <c r="NMV72" s="131"/>
      <c r="NMW72" s="131"/>
      <c r="NMX72" s="131"/>
      <c r="NMY72" s="131"/>
      <c r="NMZ72" s="131"/>
      <c r="NNA72" s="131"/>
      <c r="NNB72" s="131"/>
      <c r="NNC72" s="131"/>
      <c r="NND72" s="131"/>
      <c r="NNE72" s="131"/>
      <c r="NNF72" s="131"/>
      <c r="NNG72" s="131"/>
      <c r="NNH72" s="131"/>
      <c r="NNI72" s="131"/>
      <c r="NNJ72" s="131"/>
      <c r="NNK72" s="131"/>
      <c r="NNL72" s="131"/>
      <c r="NNM72" s="131"/>
      <c r="NNN72" s="131"/>
      <c r="NNO72" s="131"/>
      <c r="NNP72" s="131"/>
      <c r="NNQ72" s="131"/>
      <c r="NNR72" s="131"/>
      <c r="NNS72" s="131"/>
      <c r="NNT72" s="131"/>
      <c r="NNU72" s="131"/>
      <c r="NNV72" s="131"/>
      <c r="NNW72" s="131"/>
      <c r="NNX72" s="131"/>
      <c r="NNY72" s="131"/>
      <c r="NNZ72" s="131"/>
      <c r="NOA72" s="131"/>
      <c r="NOB72" s="131"/>
      <c r="NOC72" s="131"/>
      <c r="NOD72" s="131"/>
      <c r="NOE72" s="131"/>
      <c r="NOF72" s="131"/>
      <c r="NOG72" s="131"/>
      <c r="NOH72" s="131"/>
      <c r="NOI72" s="131"/>
      <c r="NOJ72" s="131"/>
      <c r="NOK72" s="131"/>
      <c r="NOL72" s="131"/>
      <c r="NOM72" s="131"/>
      <c r="NON72" s="131"/>
      <c r="NOO72" s="131"/>
      <c r="NOP72" s="131"/>
      <c r="NOQ72" s="131"/>
      <c r="NOR72" s="131"/>
      <c r="NOS72" s="131"/>
      <c r="NOT72" s="131"/>
      <c r="NOU72" s="131"/>
      <c r="NOV72" s="131"/>
      <c r="NOW72" s="131"/>
      <c r="NOX72" s="131"/>
      <c r="NOY72" s="131"/>
      <c r="NOZ72" s="131"/>
      <c r="NPA72" s="131"/>
      <c r="NPB72" s="131"/>
      <c r="NPC72" s="131"/>
      <c r="NPD72" s="131"/>
      <c r="NPE72" s="131"/>
      <c r="NPF72" s="131"/>
      <c r="NPG72" s="131"/>
      <c r="NPH72" s="131"/>
      <c r="NPI72" s="131"/>
      <c r="NPJ72" s="131"/>
      <c r="NPK72" s="131"/>
      <c r="NPL72" s="131"/>
      <c r="NPM72" s="131"/>
      <c r="NPN72" s="131"/>
      <c r="NPO72" s="131"/>
      <c r="NPP72" s="131"/>
      <c r="NPQ72" s="131"/>
      <c r="NPR72" s="131"/>
      <c r="NPS72" s="131"/>
      <c r="NPT72" s="131"/>
      <c r="NPU72" s="131"/>
      <c r="NPV72" s="131"/>
      <c r="NPW72" s="131"/>
      <c r="NPX72" s="131"/>
      <c r="NPY72" s="131"/>
      <c r="NPZ72" s="131"/>
      <c r="NQA72" s="131"/>
      <c r="NQB72" s="131"/>
      <c r="NQC72" s="131"/>
      <c r="NQD72" s="131"/>
      <c r="NQE72" s="131"/>
      <c r="NQF72" s="131"/>
      <c r="NQG72" s="131"/>
      <c r="NQH72" s="131"/>
      <c r="NQI72" s="131"/>
      <c r="NQJ72" s="131"/>
      <c r="NQK72" s="131"/>
      <c r="NQL72" s="131"/>
      <c r="NQM72" s="131"/>
      <c r="NQN72" s="131"/>
      <c r="NQO72" s="131"/>
      <c r="NQP72" s="131"/>
      <c r="NQQ72" s="131"/>
      <c r="NQR72" s="131"/>
      <c r="NQS72" s="131"/>
      <c r="NQT72" s="131"/>
      <c r="NQU72" s="131"/>
      <c r="NQV72" s="131"/>
      <c r="NQW72" s="131"/>
      <c r="NQX72" s="131"/>
      <c r="NQY72" s="131"/>
      <c r="NQZ72" s="131"/>
      <c r="NRA72" s="131"/>
      <c r="NRB72" s="131"/>
      <c r="NRC72" s="131"/>
      <c r="NRD72" s="131"/>
      <c r="NRE72" s="131"/>
      <c r="NRF72" s="131"/>
      <c r="NRG72" s="131"/>
      <c r="NRH72" s="131"/>
      <c r="NRI72" s="131"/>
      <c r="NRJ72" s="131"/>
      <c r="NRK72" s="131"/>
      <c r="NRL72" s="131"/>
      <c r="NRM72" s="131"/>
      <c r="NRN72" s="131"/>
      <c r="NRO72" s="131"/>
      <c r="NRP72" s="131"/>
      <c r="NRQ72" s="131"/>
      <c r="NRR72" s="131"/>
      <c r="NRS72" s="131"/>
      <c r="NRT72" s="131"/>
      <c r="NRU72" s="131"/>
      <c r="NRV72" s="131"/>
      <c r="NRW72" s="131"/>
      <c r="NRX72" s="131"/>
      <c r="NRY72" s="131"/>
      <c r="NRZ72" s="131"/>
      <c r="NSA72" s="131"/>
      <c r="NSB72" s="131"/>
      <c r="NSC72" s="131"/>
      <c r="NSD72" s="131"/>
      <c r="NSE72" s="131"/>
      <c r="NSF72" s="131"/>
      <c r="NSG72" s="131"/>
      <c r="NSH72" s="131"/>
      <c r="NSI72" s="131"/>
      <c r="NSJ72" s="131"/>
      <c r="NSK72" s="131"/>
      <c r="NSL72" s="131"/>
      <c r="NSM72" s="131"/>
      <c r="NSN72" s="131"/>
      <c r="NSO72" s="131"/>
      <c r="NSP72" s="131"/>
      <c r="NSQ72" s="131"/>
      <c r="NSR72" s="131"/>
      <c r="NSS72" s="131"/>
      <c r="NST72" s="131"/>
      <c r="NSU72" s="131"/>
      <c r="NSV72" s="131"/>
      <c r="NSW72" s="131"/>
      <c r="NSX72" s="131"/>
      <c r="NSY72" s="131"/>
      <c r="NSZ72" s="131"/>
      <c r="NTA72" s="131"/>
      <c r="NTB72" s="131"/>
      <c r="NTC72" s="131"/>
      <c r="NTD72" s="131"/>
      <c r="NTE72" s="131"/>
      <c r="NTF72" s="131"/>
      <c r="NTG72" s="131"/>
      <c r="NTH72" s="131"/>
      <c r="NTI72" s="131"/>
      <c r="NTJ72" s="131"/>
      <c r="NTK72" s="131"/>
      <c r="NTL72" s="131"/>
      <c r="NTM72" s="131"/>
      <c r="NTN72" s="131"/>
      <c r="NTO72" s="131"/>
      <c r="NTP72" s="131"/>
      <c r="NTQ72" s="131"/>
      <c r="NTR72" s="131"/>
      <c r="NTS72" s="131"/>
      <c r="NTT72" s="131"/>
      <c r="NTU72" s="131"/>
      <c r="NTV72" s="131"/>
      <c r="NTW72" s="131"/>
      <c r="NTX72" s="131"/>
      <c r="NTY72" s="131"/>
      <c r="NTZ72" s="131"/>
      <c r="NUA72" s="131"/>
      <c r="NUB72" s="131"/>
      <c r="NUC72" s="131"/>
      <c r="NUD72" s="131"/>
      <c r="NUE72" s="131"/>
      <c r="NUF72" s="131"/>
      <c r="NUG72" s="131"/>
      <c r="NUH72" s="131"/>
      <c r="NUI72" s="131"/>
      <c r="NUJ72" s="131"/>
      <c r="NUK72" s="131"/>
      <c r="NUL72" s="131"/>
      <c r="NUM72" s="131"/>
      <c r="NUN72" s="131"/>
      <c r="NUO72" s="131"/>
      <c r="NUP72" s="131"/>
      <c r="NUQ72" s="131"/>
      <c r="NUR72" s="131"/>
      <c r="NUS72" s="131"/>
      <c r="NUT72" s="131"/>
      <c r="NUU72" s="131"/>
      <c r="NUV72" s="131"/>
      <c r="NUW72" s="131"/>
      <c r="NUX72" s="131"/>
      <c r="NUY72" s="131"/>
      <c r="NUZ72" s="131"/>
      <c r="NVA72" s="131"/>
      <c r="NVB72" s="131"/>
      <c r="NVC72" s="131"/>
      <c r="NVD72" s="131"/>
      <c r="NVE72" s="131"/>
      <c r="NVF72" s="131"/>
      <c r="NVG72" s="131"/>
      <c r="NVH72" s="131"/>
      <c r="NVI72" s="131"/>
      <c r="NVJ72" s="131"/>
      <c r="NVK72" s="131"/>
      <c r="NVL72" s="131"/>
      <c r="NVM72" s="131"/>
      <c r="NVN72" s="131"/>
      <c r="NVO72" s="131"/>
      <c r="NVP72" s="131"/>
      <c r="NVQ72" s="131"/>
      <c r="NVR72" s="131"/>
      <c r="NVS72" s="131"/>
      <c r="NVT72" s="131"/>
      <c r="NVU72" s="131"/>
      <c r="NVV72" s="131"/>
      <c r="NVW72" s="131"/>
      <c r="NVX72" s="131"/>
      <c r="NVY72" s="131"/>
      <c r="NVZ72" s="131"/>
      <c r="NWA72" s="131"/>
      <c r="NWB72" s="131"/>
      <c r="NWC72" s="131"/>
      <c r="NWD72" s="131"/>
      <c r="NWE72" s="131"/>
      <c r="NWF72" s="131"/>
      <c r="NWG72" s="131"/>
      <c r="NWH72" s="131"/>
      <c r="NWI72" s="131"/>
      <c r="NWJ72" s="131"/>
      <c r="NWK72" s="131"/>
      <c r="NWL72" s="131"/>
      <c r="NWM72" s="131"/>
      <c r="NWN72" s="131"/>
      <c r="NWO72" s="131"/>
      <c r="NWP72" s="131"/>
      <c r="NWQ72" s="131"/>
      <c r="NWR72" s="131"/>
      <c r="NWS72" s="131"/>
      <c r="NWT72" s="131"/>
      <c r="NWU72" s="131"/>
      <c r="NWV72" s="131"/>
      <c r="NWW72" s="131"/>
      <c r="NWX72" s="131"/>
      <c r="NWY72" s="131"/>
      <c r="NWZ72" s="131"/>
      <c r="NXA72" s="131"/>
      <c r="NXB72" s="131"/>
      <c r="NXC72" s="131"/>
      <c r="NXD72" s="131"/>
      <c r="NXE72" s="131"/>
      <c r="NXF72" s="131"/>
      <c r="NXG72" s="131"/>
      <c r="NXH72" s="131"/>
      <c r="NXI72" s="131"/>
      <c r="NXJ72" s="131"/>
      <c r="NXK72" s="131"/>
      <c r="NXL72" s="131"/>
      <c r="NXM72" s="131"/>
      <c r="NXN72" s="131"/>
      <c r="NXO72" s="131"/>
      <c r="NXP72" s="131"/>
      <c r="NXQ72" s="131"/>
      <c r="NXR72" s="131"/>
      <c r="NXS72" s="131"/>
      <c r="NXT72" s="131"/>
      <c r="NXU72" s="131"/>
      <c r="NXV72" s="131"/>
      <c r="NXW72" s="131"/>
      <c r="NXX72" s="131"/>
      <c r="NXY72" s="131"/>
      <c r="NXZ72" s="131"/>
      <c r="NYA72" s="131"/>
      <c r="NYB72" s="131"/>
      <c r="NYC72" s="131"/>
      <c r="NYD72" s="131"/>
      <c r="NYE72" s="131"/>
      <c r="NYF72" s="131"/>
      <c r="NYG72" s="131"/>
      <c r="NYH72" s="131"/>
      <c r="NYI72" s="131"/>
      <c r="NYJ72" s="131"/>
      <c r="NYK72" s="131"/>
      <c r="NYL72" s="131"/>
      <c r="NYM72" s="131"/>
      <c r="NYN72" s="131"/>
      <c r="NYO72" s="131"/>
      <c r="NYP72" s="131"/>
      <c r="NYQ72" s="131"/>
      <c r="NYR72" s="131"/>
      <c r="NYS72" s="131"/>
      <c r="NYT72" s="131"/>
      <c r="NYU72" s="131"/>
      <c r="NYV72" s="131"/>
      <c r="NYW72" s="131"/>
      <c r="NYX72" s="131"/>
      <c r="NYY72" s="131"/>
      <c r="NYZ72" s="131"/>
      <c r="NZA72" s="131"/>
      <c r="NZB72" s="131"/>
      <c r="NZC72" s="131"/>
      <c r="NZD72" s="131"/>
      <c r="NZE72" s="131"/>
      <c r="NZF72" s="131"/>
      <c r="NZG72" s="131"/>
      <c r="NZH72" s="131"/>
      <c r="NZI72" s="131"/>
      <c r="NZJ72" s="131"/>
      <c r="NZK72" s="131"/>
      <c r="NZL72" s="131"/>
      <c r="NZM72" s="131"/>
      <c r="NZN72" s="131"/>
      <c r="NZO72" s="131"/>
      <c r="NZP72" s="131"/>
      <c r="NZQ72" s="131"/>
      <c r="NZR72" s="131"/>
      <c r="NZS72" s="131"/>
      <c r="NZT72" s="131"/>
      <c r="NZU72" s="131"/>
      <c r="NZV72" s="131"/>
      <c r="NZW72" s="131"/>
      <c r="NZX72" s="131"/>
      <c r="NZY72" s="131"/>
      <c r="NZZ72" s="131"/>
      <c r="OAA72" s="131"/>
      <c r="OAB72" s="131"/>
      <c r="OAC72" s="131"/>
      <c r="OAD72" s="131"/>
      <c r="OAE72" s="131"/>
      <c r="OAF72" s="131"/>
      <c r="OAG72" s="131"/>
      <c r="OAH72" s="131"/>
      <c r="OAI72" s="131"/>
      <c r="OAJ72" s="131"/>
      <c r="OAK72" s="131"/>
      <c r="OAL72" s="131"/>
      <c r="OAM72" s="131"/>
      <c r="OAN72" s="131"/>
      <c r="OAO72" s="131"/>
      <c r="OAP72" s="131"/>
      <c r="OAQ72" s="131"/>
      <c r="OAR72" s="131"/>
      <c r="OAS72" s="131"/>
      <c r="OAT72" s="131"/>
      <c r="OAU72" s="131"/>
      <c r="OAV72" s="131"/>
      <c r="OAW72" s="131"/>
      <c r="OAX72" s="131"/>
      <c r="OAY72" s="131"/>
      <c r="OAZ72" s="131"/>
      <c r="OBA72" s="131"/>
      <c r="OBB72" s="131"/>
      <c r="OBC72" s="131"/>
      <c r="OBD72" s="131"/>
      <c r="OBE72" s="131"/>
      <c r="OBF72" s="131"/>
      <c r="OBG72" s="131"/>
      <c r="OBH72" s="131"/>
      <c r="OBI72" s="131"/>
      <c r="OBJ72" s="131"/>
      <c r="OBK72" s="131"/>
      <c r="OBL72" s="131"/>
      <c r="OBM72" s="131"/>
      <c r="OBN72" s="131"/>
      <c r="OBO72" s="131"/>
      <c r="OBP72" s="131"/>
      <c r="OBQ72" s="131"/>
      <c r="OBR72" s="131"/>
      <c r="OBS72" s="131"/>
      <c r="OBT72" s="131"/>
      <c r="OBU72" s="131"/>
      <c r="OBV72" s="131"/>
      <c r="OBW72" s="131"/>
      <c r="OBX72" s="131"/>
      <c r="OBY72" s="131"/>
      <c r="OBZ72" s="131"/>
      <c r="OCA72" s="131"/>
      <c r="OCB72" s="131"/>
      <c r="OCC72" s="131"/>
      <c r="OCD72" s="131"/>
      <c r="OCE72" s="131"/>
      <c r="OCF72" s="131"/>
      <c r="OCG72" s="131"/>
      <c r="OCH72" s="131"/>
      <c r="OCI72" s="131"/>
      <c r="OCJ72" s="131"/>
      <c r="OCK72" s="131"/>
      <c r="OCL72" s="131"/>
      <c r="OCM72" s="131"/>
      <c r="OCN72" s="131"/>
      <c r="OCO72" s="131"/>
      <c r="OCP72" s="131"/>
      <c r="OCQ72" s="131"/>
      <c r="OCR72" s="131"/>
      <c r="OCS72" s="131"/>
      <c r="OCT72" s="131"/>
      <c r="OCU72" s="131"/>
      <c r="OCV72" s="131"/>
      <c r="OCW72" s="131"/>
      <c r="OCX72" s="131"/>
      <c r="OCY72" s="131"/>
      <c r="OCZ72" s="131"/>
      <c r="ODA72" s="131"/>
      <c r="ODB72" s="131"/>
      <c r="ODC72" s="131"/>
      <c r="ODD72" s="131"/>
      <c r="ODE72" s="131"/>
      <c r="ODF72" s="131"/>
      <c r="ODG72" s="131"/>
      <c r="ODH72" s="131"/>
      <c r="ODI72" s="131"/>
      <c r="ODJ72" s="131"/>
      <c r="ODK72" s="131"/>
      <c r="ODL72" s="131"/>
      <c r="ODM72" s="131"/>
      <c r="ODN72" s="131"/>
      <c r="ODO72" s="131"/>
      <c r="ODP72" s="131"/>
      <c r="ODQ72" s="131"/>
      <c r="ODR72" s="131"/>
      <c r="ODS72" s="131"/>
      <c r="ODT72" s="131"/>
      <c r="ODU72" s="131"/>
      <c r="ODV72" s="131"/>
      <c r="ODW72" s="131"/>
      <c r="ODX72" s="131"/>
      <c r="ODY72" s="131"/>
      <c r="ODZ72" s="131"/>
      <c r="OEA72" s="131"/>
      <c r="OEB72" s="131"/>
      <c r="OEC72" s="131"/>
      <c r="OED72" s="131"/>
      <c r="OEE72" s="131"/>
      <c r="OEF72" s="131"/>
      <c r="OEG72" s="131"/>
      <c r="OEH72" s="131"/>
      <c r="OEI72" s="131"/>
      <c r="OEJ72" s="131"/>
      <c r="OEK72" s="131"/>
      <c r="OEL72" s="131"/>
      <c r="OEM72" s="131"/>
      <c r="OEN72" s="131"/>
      <c r="OEO72" s="131"/>
      <c r="OEP72" s="131"/>
      <c r="OEQ72" s="131"/>
      <c r="OER72" s="131"/>
      <c r="OES72" s="131"/>
      <c r="OET72" s="131"/>
      <c r="OEU72" s="131"/>
      <c r="OEV72" s="131"/>
      <c r="OEW72" s="131"/>
      <c r="OEX72" s="131"/>
      <c r="OEY72" s="131"/>
      <c r="OEZ72" s="131"/>
      <c r="OFA72" s="131"/>
      <c r="OFB72" s="131"/>
      <c r="OFC72" s="131"/>
      <c r="OFD72" s="131"/>
      <c r="OFE72" s="131"/>
      <c r="OFF72" s="131"/>
      <c r="OFG72" s="131"/>
      <c r="OFH72" s="131"/>
      <c r="OFI72" s="131"/>
      <c r="OFJ72" s="131"/>
      <c r="OFK72" s="131"/>
      <c r="OFL72" s="131"/>
      <c r="OFM72" s="131"/>
      <c r="OFN72" s="131"/>
      <c r="OFO72" s="131"/>
      <c r="OFP72" s="131"/>
      <c r="OFQ72" s="131"/>
      <c r="OFR72" s="131"/>
      <c r="OFS72" s="131"/>
      <c r="OFT72" s="131"/>
      <c r="OFU72" s="131"/>
      <c r="OFV72" s="131"/>
      <c r="OFW72" s="131"/>
      <c r="OFX72" s="131"/>
      <c r="OFY72" s="131"/>
      <c r="OFZ72" s="131"/>
      <c r="OGA72" s="131"/>
      <c r="OGB72" s="131"/>
      <c r="OGC72" s="131"/>
      <c r="OGD72" s="131"/>
      <c r="OGE72" s="131"/>
      <c r="OGF72" s="131"/>
      <c r="OGG72" s="131"/>
      <c r="OGH72" s="131"/>
      <c r="OGI72" s="131"/>
      <c r="OGJ72" s="131"/>
      <c r="OGK72" s="131"/>
      <c r="OGL72" s="131"/>
      <c r="OGM72" s="131"/>
      <c r="OGN72" s="131"/>
      <c r="OGO72" s="131"/>
      <c r="OGP72" s="131"/>
      <c r="OGQ72" s="131"/>
      <c r="OGR72" s="131"/>
      <c r="OGS72" s="131"/>
      <c r="OGT72" s="131"/>
      <c r="OGU72" s="131"/>
      <c r="OGV72" s="131"/>
      <c r="OGW72" s="131"/>
      <c r="OGX72" s="131"/>
      <c r="OGY72" s="131"/>
      <c r="OGZ72" s="131"/>
      <c r="OHA72" s="131"/>
      <c r="OHB72" s="131"/>
      <c r="OHC72" s="131"/>
      <c r="OHD72" s="131"/>
      <c r="OHE72" s="131"/>
      <c r="OHF72" s="131"/>
      <c r="OHG72" s="131"/>
      <c r="OHH72" s="131"/>
      <c r="OHI72" s="131"/>
      <c r="OHJ72" s="131"/>
      <c r="OHK72" s="131"/>
      <c r="OHL72" s="131"/>
      <c r="OHM72" s="131"/>
      <c r="OHN72" s="131"/>
      <c r="OHO72" s="131"/>
      <c r="OHP72" s="131"/>
      <c r="OHQ72" s="131"/>
      <c r="OHR72" s="131"/>
      <c r="OHS72" s="131"/>
      <c r="OHT72" s="131"/>
      <c r="OHU72" s="131"/>
      <c r="OHV72" s="131"/>
      <c r="OHW72" s="131"/>
      <c r="OHX72" s="131"/>
      <c r="OHY72" s="131"/>
      <c r="OHZ72" s="131"/>
      <c r="OIA72" s="131"/>
      <c r="OIB72" s="131"/>
      <c r="OIC72" s="131"/>
      <c r="OID72" s="131"/>
      <c r="OIE72" s="131"/>
      <c r="OIF72" s="131"/>
      <c r="OIG72" s="131"/>
      <c r="OIH72" s="131"/>
      <c r="OII72" s="131"/>
      <c r="OIJ72" s="131"/>
      <c r="OIK72" s="131"/>
      <c r="OIL72" s="131"/>
      <c r="OIM72" s="131"/>
      <c r="OIN72" s="131"/>
      <c r="OIO72" s="131"/>
      <c r="OIP72" s="131"/>
      <c r="OIQ72" s="131"/>
      <c r="OIR72" s="131"/>
      <c r="OIS72" s="131"/>
      <c r="OIT72" s="131"/>
      <c r="OIU72" s="131"/>
      <c r="OIV72" s="131"/>
      <c r="OIW72" s="131"/>
      <c r="OIX72" s="131"/>
      <c r="OIY72" s="131"/>
      <c r="OIZ72" s="131"/>
      <c r="OJA72" s="131"/>
      <c r="OJB72" s="131"/>
      <c r="OJC72" s="131"/>
      <c r="OJD72" s="131"/>
      <c r="OJE72" s="131"/>
      <c r="OJF72" s="131"/>
      <c r="OJG72" s="131"/>
      <c r="OJH72" s="131"/>
      <c r="OJI72" s="131"/>
      <c r="OJJ72" s="131"/>
      <c r="OJK72" s="131"/>
      <c r="OJL72" s="131"/>
      <c r="OJM72" s="131"/>
      <c r="OJN72" s="131"/>
      <c r="OJO72" s="131"/>
      <c r="OJP72" s="131"/>
      <c r="OJQ72" s="131"/>
      <c r="OJR72" s="131"/>
      <c r="OJS72" s="131"/>
      <c r="OJT72" s="131"/>
      <c r="OJU72" s="131"/>
      <c r="OJV72" s="131"/>
      <c r="OJW72" s="131"/>
      <c r="OJX72" s="131"/>
      <c r="OJY72" s="131"/>
      <c r="OJZ72" s="131"/>
      <c r="OKA72" s="131"/>
      <c r="OKB72" s="131"/>
      <c r="OKC72" s="131"/>
      <c r="OKD72" s="131"/>
      <c r="OKE72" s="131"/>
      <c r="OKF72" s="131"/>
      <c r="OKG72" s="131"/>
      <c r="OKH72" s="131"/>
      <c r="OKI72" s="131"/>
      <c r="OKJ72" s="131"/>
      <c r="OKK72" s="131"/>
      <c r="OKL72" s="131"/>
      <c r="OKM72" s="131"/>
      <c r="OKN72" s="131"/>
      <c r="OKO72" s="131"/>
      <c r="OKP72" s="131"/>
      <c r="OKQ72" s="131"/>
      <c r="OKR72" s="131"/>
      <c r="OKS72" s="131"/>
      <c r="OKT72" s="131"/>
      <c r="OKU72" s="131"/>
      <c r="OKV72" s="131"/>
      <c r="OKW72" s="131"/>
      <c r="OKX72" s="131"/>
      <c r="OKY72" s="131"/>
      <c r="OKZ72" s="131"/>
      <c r="OLA72" s="131"/>
      <c r="OLB72" s="131"/>
      <c r="OLC72" s="131"/>
      <c r="OLD72" s="131"/>
      <c r="OLE72" s="131"/>
      <c r="OLF72" s="131"/>
      <c r="OLG72" s="131"/>
      <c r="OLH72" s="131"/>
      <c r="OLI72" s="131"/>
      <c r="OLJ72" s="131"/>
      <c r="OLK72" s="131"/>
      <c r="OLL72" s="131"/>
      <c r="OLM72" s="131"/>
      <c r="OLN72" s="131"/>
      <c r="OLO72" s="131"/>
      <c r="OLP72" s="131"/>
      <c r="OLQ72" s="131"/>
      <c r="OLR72" s="131"/>
      <c r="OLS72" s="131"/>
      <c r="OLT72" s="131"/>
      <c r="OLU72" s="131"/>
      <c r="OLV72" s="131"/>
      <c r="OLW72" s="131"/>
      <c r="OLX72" s="131"/>
      <c r="OLY72" s="131"/>
      <c r="OLZ72" s="131"/>
      <c r="OMA72" s="131"/>
      <c r="OMB72" s="131"/>
      <c r="OMC72" s="131"/>
      <c r="OMD72" s="131"/>
      <c r="OME72" s="131"/>
      <c r="OMF72" s="131"/>
      <c r="OMG72" s="131"/>
      <c r="OMH72" s="131"/>
      <c r="OMI72" s="131"/>
      <c r="OMJ72" s="131"/>
      <c r="OMK72" s="131"/>
      <c r="OML72" s="131"/>
      <c r="OMM72" s="131"/>
      <c r="OMN72" s="131"/>
      <c r="OMO72" s="131"/>
      <c r="OMP72" s="131"/>
      <c r="OMQ72" s="131"/>
      <c r="OMR72" s="131"/>
      <c r="OMS72" s="131"/>
      <c r="OMT72" s="131"/>
      <c r="OMU72" s="131"/>
      <c r="OMV72" s="131"/>
      <c r="OMW72" s="131"/>
      <c r="OMX72" s="131"/>
      <c r="OMY72" s="131"/>
      <c r="OMZ72" s="131"/>
      <c r="ONA72" s="131"/>
      <c r="ONB72" s="131"/>
      <c r="ONC72" s="131"/>
      <c r="OND72" s="131"/>
      <c r="ONE72" s="131"/>
      <c r="ONF72" s="131"/>
      <c r="ONG72" s="131"/>
      <c r="ONH72" s="131"/>
      <c r="ONI72" s="131"/>
      <c r="ONJ72" s="131"/>
      <c r="ONK72" s="131"/>
      <c r="ONL72" s="131"/>
      <c r="ONM72" s="131"/>
      <c r="ONN72" s="131"/>
      <c r="ONO72" s="131"/>
      <c r="ONP72" s="131"/>
      <c r="ONQ72" s="131"/>
      <c r="ONR72" s="131"/>
      <c r="ONS72" s="131"/>
      <c r="ONT72" s="131"/>
      <c r="ONU72" s="131"/>
      <c r="ONV72" s="131"/>
      <c r="ONW72" s="131"/>
      <c r="ONX72" s="131"/>
      <c r="ONY72" s="131"/>
      <c r="ONZ72" s="131"/>
      <c r="OOA72" s="131"/>
      <c r="OOB72" s="131"/>
      <c r="OOC72" s="131"/>
      <c r="OOD72" s="131"/>
      <c r="OOE72" s="131"/>
      <c r="OOF72" s="131"/>
      <c r="OOG72" s="131"/>
      <c r="OOH72" s="131"/>
      <c r="OOI72" s="131"/>
      <c r="OOJ72" s="131"/>
      <c r="OOK72" s="131"/>
      <c r="OOL72" s="131"/>
      <c r="OOM72" s="131"/>
      <c r="OON72" s="131"/>
      <c r="OOO72" s="131"/>
      <c r="OOP72" s="131"/>
      <c r="OOQ72" s="131"/>
      <c r="OOR72" s="131"/>
      <c r="OOS72" s="131"/>
      <c r="OOT72" s="131"/>
      <c r="OOU72" s="131"/>
      <c r="OOV72" s="131"/>
      <c r="OOW72" s="131"/>
      <c r="OOX72" s="131"/>
      <c r="OOY72" s="131"/>
      <c r="OOZ72" s="131"/>
      <c r="OPA72" s="131"/>
      <c r="OPB72" s="131"/>
      <c r="OPC72" s="131"/>
      <c r="OPD72" s="131"/>
      <c r="OPE72" s="131"/>
      <c r="OPF72" s="131"/>
      <c r="OPG72" s="131"/>
      <c r="OPH72" s="131"/>
      <c r="OPI72" s="131"/>
      <c r="OPJ72" s="131"/>
      <c r="OPK72" s="131"/>
      <c r="OPL72" s="131"/>
      <c r="OPM72" s="131"/>
      <c r="OPN72" s="131"/>
      <c r="OPO72" s="131"/>
      <c r="OPP72" s="131"/>
      <c r="OPQ72" s="131"/>
      <c r="OPR72" s="131"/>
      <c r="OPS72" s="131"/>
      <c r="OPT72" s="131"/>
      <c r="OPU72" s="131"/>
      <c r="OPV72" s="131"/>
      <c r="OPW72" s="131"/>
      <c r="OPX72" s="131"/>
      <c r="OPY72" s="131"/>
      <c r="OPZ72" s="131"/>
      <c r="OQA72" s="131"/>
      <c r="OQB72" s="131"/>
      <c r="OQC72" s="131"/>
      <c r="OQD72" s="131"/>
      <c r="OQE72" s="131"/>
      <c r="OQF72" s="131"/>
      <c r="OQG72" s="131"/>
      <c r="OQH72" s="131"/>
      <c r="OQI72" s="131"/>
      <c r="OQJ72" s="131"/>
      <c r="OQK72" s="131"/>
      <c r="OQL72" s="131"/>
      <c r="OQM72" s="131"/>
      <c r="OQN72" s="131"/>
      <c r="OQO72" s="131"/>
      <c r="OQP72" s="131"/>
      <c r="OQQ72" s="131"/>
      <c r="OQR72" s="131"/>
      <c r="OQS72" s="131"/>
      <c r="OQT72" s="131"/>
      <c r="OQU72" s="131"/>
      <c r="OQV72" s="131"/>
      <c r="OQW72" s="131"/>
      <c r="OQX72" s="131"/>
      <c r="OQY72" s="131"/>
      <c r="OQZ72" s="131"/>
      <c r="ORA72" s="131"/>
      <c r="ORB72" s="131"/>
      <c r="ORC72" s="131"/>
      <c r="ORD72" s="131"/>
      <c r="ORE72" s="131"/>
      <c r="ORF72" s="131"/>
      <c r="ORG72" s="131"/>
      <c r="ORH72" s="131"/>
      <c r="ORI72" s="131"/>
      <c r="ORJ72" s="131"/>
      <c r="ORK72" s="131"/>
      <c r="ORL72" s="131"/>
      <c r="ORM72" s="131"/>
      <c r="ORN72" s="131"/>
      <c r="ORO72" s="131"/>
      <c r="ORP72" s="131"/>
      <c r="ORQ72" s="131"/>
      <c r="ORR72" s="131"/>
      <c r="ORS72" s="131"/>
      <c r="ORT72" s="131"/>
      <c r="ORU72" s="131"/>
      <c r="ORV72" s="131"/>
      <c r="ORW72" s="131"/>
      <c r="ORX72" s="131"/>
      <c r="ORY72" s="131"/>
      <c r="ORZ72" s="131"/>
      <c r="OSA72" s="131"/>
      <c r="OSB72" s="131"/>
      <c r="OSC72" s="131"/>
      <c r="OSD72" s="131"/>
      <c r="OSE72" s="131"/>
      <c r="OSF72" s="131"/>
      <c r="OSG72" s="131"/>
      <c r="OSH72" s="131"/>
      <c r="OSI72" s="131"/>
      <c r="OSJ72" s="131"/>
      <c r="OSK72" s="131"/>
      <c r="OSL72" s="131"/>
      <c r="OSM72" s="131"/>
      <c r="OSN72" s="131"/>
      <c r="OSO72" s="131"/>
      <c r="OSP72" s="131"/>
      <c r="OSQ72" s="131"/>
      <c r="OSR72" s="131"/>
      <c r="OSS72" s="131"/>
      <c r="OST72" s="131"/>
      <c r="OSU72" s="131"/>
      <c r="OSV72" s="131"/>
      <c r="OSW72" s="131"/>
      <c r="OSX72" s="131"/>
      <c r="OSY72" s="131"/>
      <c r="OSZ72" s="131"/>
      <c r="OTA72" s="131"/>
      <c r="OTB72" s="131"/>
      <c r="OTC72" s="131"/>
      <c r="OTD72" s="131"/>
      <c r="OTE72" s="131"/>
      <c r="OTF72" s="131"/>
      <c r="OTG72" s="131"/>
      <c r="OTH72" s="131"/>
      <c r="OTI72" s="131"/>
      <c r="OTJ72" s="131"/>
      <c r="OTK72" s="131"/>
      <c r="OTL72" s="131"/>
      <c r="OTM72" s="131"/>
      <c r="OTN72" s="131"/>
      <c r="OTO72" s="131"/>
      <c r="OTP72" s="131"/>
      <c r="OTQ72" s="131"/>
      <c r="OTR72" s="131"/>
      <c r="OTS72" s="131"/>
      <c r="OTT72" s="131"/>
      <c r="OTU72" s="131"/>
      <c r="OTV72" s="131"/>
      <c r="OTW72" s="131"/>
      <c r="OTX72" s="131"/>
      <c r="OTY72" s="131"/>
      <c r="OTZ72" s="131"/>
      <c r="OUA72" s="131"/>
      <c r="OUB72" s="131"/>
      <c r="OUC72" s="131"/>
      <c r="OUD72" s="131"/>
      <c r="OUE72" s="131"/>
      <c r="OUF72" s="131"/>
      <c r="OUG72" s="131"/>
      <c r="OUH72" s="131"/>
      <c r="OUI72" s="131"/>
      <c r="OUJ72" s="131"/>
      <c r="OUK72" s="131"/>
      <c r="OUL72" s="131"/>
      <c r="OUM72" s="131"/>
      <c r="OUN72" s="131"/>
      <c r="OUO72" s="131"/>
      <c r="OUP72" s="131"/>
      <c r="OUQ72" s="131"/>
      <c r="OUR72" s="131"/>
      <c r="OUS72" s="131"/>
      <c r="OUT72" s="131"/>
      <c r="OUU72" s="131"/>
      <c r="OUV72" s="131"/>
      <c r="OUW72" s="131"/>
      <c r="OUX72" s="131"/>
      <c r="OUY72" s="131"/>
      <c r="OUZ72" s="131"/>
      <c r="OVA72" s="131"/>
      <c r="OVB72" s="131"/>
      <c r="OVC72" s="131"/>
      <c r="OVD72" s="131"/>
      <c r="OVE72" s="131"/>
      <c r="OVF72" s="131"/>
      <c r="OVG72" s="131"/>
      <c r="OVH72" s="131"/>
      <c r="OVI72" s="131"/>
      <c r="OVJ72" s="131"/>
      <c r="OVK72" s="131"/>
      <c r="OVL72" s="131"/>
      <c r="OVM72" s="131"/>
      <c r="OVN72" s="131"/>
      <c r="OVO72" s="131"/>
      <c r="OVP72" s="131"/>
      <c r="OVQ72" s="131"/>
      <c r="OVR72" s="131"/>
      <c r="OVS72" s="131"/>
      <c r="OVT72" s="131"/>
      <c r="OVU72" s="131"/>
      <c r="OVV72" s="131"/>
      <c r="OVW72" s="131"/>
      <c r="OVX72" s="131"/>
      <c r="OVY72" s="131"/>
      <c r="OVZ72" s="131"/>
      <c r="OWA72" s="131"/>
      <c r="OWB72" s="131"/>
      <c r="OWC72" s="131"/>
      <c r="OWD72" s="131"/>
      <c r="OWE72" s="131"/>
      <c r="OWF72" s="131"/>
      <c r="OWG72" s="131"/>
      <c r="OWH72" s="131"/>
      <c r="OWI72" s="131"/>
      <c r="OWJ72" s="131"/>
      <c r="OWK72" s="131"/>
      <c r="OWL72" s="131"/>
      <c r="OWM72" s="131"/>
      <c r="OWN72" s="131"/>
      <c r="OWO72" s="131"/>
      <c r="OWP72" s="131"/>
      <c r="OWQ72" s="131"/>
      <c r="OWR72" s="131"/>
      <c r="OWS72" s="131"/>
      <c r="OWT72" s="131"/>
      <c r="OWU72" s="131"/>
      <c r="OWV72" s="131"/>
      <c r="OWW72" s="131"/>
      <c r="OWX72" s="131"/>
      <c r="OWY72" s="131"/>
      <c r="OWZ72" s="131"/>
      <c r="OXA72" s="131"/>
      <c r="OXB72" s="131"/>
      <c r="OXC72" s="131"/>
      <c r="OXD72" s="131"/>
      <c r="OXE72" s="131"/>
      <c r="OXF72" s="131"/>
      <c r="OXG72" s="131"/>
      <c r="OXH72" s="131"/>
      <c r="OXI72" s="131"/>
      <c r="OXJ72" s="131"/>
      <c r="OXK72" s="131"/>
      <c r="OXL72" s="131"/>
      <c r="OXM72" s="131"/>
      <c r="OXN72" s="131"/>
      <c r="OXO72" s="131"/>
      <c r="OXP72" s="131"/>
      <c r="OXQ72" s="131"/>
      <c r="OXR72" s="131"/>
      <c r="OXS72" s="131"/>
      <c r="OXT72" s="131"/>
      <c r="OXU72" s="131"/>
      <c r="OXV72" s="131"/>
      <c r="OXW72" s="131"/>
      <c r="OXX72" s="131"/>
      <c r="OXY72" s="131"/>
      <c r="OXZ72" s="131"/>
      <c r="OYA72" s="131"/>
      <c r="OYB72" s="131"/>
      <c r="OYC72" s="131"/>
      <c r="OYD72" s="131"/>
      <c r="OYE72" s="131"/>
      <c r="OYF72" s="131"/>
      <c r="OYG72" s="131"/>
      <c r="OYH72" s="131"/>
      <c r="OYI72" s="131"/>
      <c r="OYJ72" s="131"/>
      <c r="OYK72" s="131"/>
      <c r="OYL72" s="131"/>
      <c r="OYM72" s="131"/>
      <c r="OYN72" s="131"/>
      <c r="OYO72" s="131"/>
      <c r="OYP72" s="131"/>
      <c r="OYQ72" s="131"/>
      <c r="OYR72" s="131"/>
      <c r="OYS72" s="131"/>
      <c r="OYT72" s="131"/>
      <c r="OYU72" s="131"/>
      <c r="OYV72" s="131"/>
      <c r="OYW72" s="131"/>
      <c r="OYX72" s="131"/>
      <c r="OYY72" s="131"/>
      <c r="OYZ72" s="131"/>
      <c r="OZA72" s="131"/>
      <c r="OZB72" s="131"/>
      <c r="OZC72" s="131"/>
      <c r="OZD72" s="131"/>
      <c r="OZE72" s="131"/>
      <c r="OZF72" s="131"/>
      <c r="OZG72" s="131"/>
      <c r="OZH72" s="131"/>
      <c r="OZI72" s="131"/>
      <c r="OZJ72" s="131"/>
      <c r="OZK72" s="131"/>
      <c r="OZL72" s="131"/>
      <c r="OZM72" s="131"/>
      <c r="OZN72" s="131"/>
      <c r="OZO72" s="131"/>
      <c r="OZP72" s="131"/>
      <c r="OZQ72" s="131"/>
      <c r="OZR72" s="131"/>
      <c r="OZS72" s="131"/>
      <c r="OZT72" s="131"/>
      <c r="OZU72" s="131"/>
      <c r="OZV72" s="131"/>
      <c r="OZW72" s="131"/>
      <c r="OZX72" s="131"/>
      <c r="OZY72" s="131"/>
      <c r="OZZ72" s="131"/>
      <c r="PAA72" s="131"/>
      <c r="PAB72" s="131"/>
      <c r="PAC72" s="131"/>
      <c r="PAD72" s="131"/>
      <c r="PAE72" s="131"/>
      <c r="PAF72" s="131"/>
      <c r="PAG72" s="131"/>
      <c r="PAH72" s="131"/>
      <c r="PAI72" s="131"/>
      <c r="PAJ72" s="131"/>
      <c r="PAK72" s="131"/>
      <c r="PAL72" s="131"/>
      <c r="PAM72" s="131"/>
      <c r="PAN72" s="131"/>
      <c r="PAO72" s="131"/>
      <c r="PAP72" s="131"/>
      <c r="PAQ72" s="131"/>
      <c r="PAR72" s="131"/>
      <c r="PAS72" s="131"/>
      <c r="PAT72" s="131"/>
      <c r="PAU72" s="131"/>
      <c r="PAV72" s="131"/>
      <c r="PAW72" s="131"/>
      <c r="PAX72" s="131"/>
      <c r="PAY72" s="131"/>
      <c r="PAZ72" s="131"/>
      <c r="PBA72" s="131"/>
      <c r="PBB72" s="131"/>
      <c r="PBC72" s="131"/>
      <c r="PBD72" s="131"/>
      <c r="PBE72" s="131"/>
      <c r="PBF72" s="131"/>
      <c r="PBG72" s="131"/>
      <c r="PBH72" s="131"/>
      <c r="PBI72" s="131"/>
      <c r="PBJ72" s="131"/>
      <c r="PBK72" s="131"/>
      <c r="PBL72" s="131"/>
      <c r="PBM72" s="131"/>
      <c r="PBN72" s="131"/>
      <c r="PBO72" s="131"/>
      <c r="PBP72" s="131"/>
      <c r="PBQ72" s="131"/>
      <c r="PBR72" s="131"/>
      <c r="PBS72" s="131"/>
      <c r="PBT72" s="131"/>
      <c r="PBU72" s="131"/>
      <c r="PBV72" s="131"/>
      <c r="PBW72" s="131"/>
      <c r="PBX72" s="131"/>
      <c r="PBY72" s="131"/>
      <c r="PBZ72" s="131"/>
      <c r="PCA72" s="131"/>
      <c r="PCB72" s="131"/>
      <c r="PCC72" s="131"/>
      <c r="PCD72" s="131"/>
      <c r="PCE72" s="131"/>
      <c r="PCF72" s="131"/>
      <c r="PCG72" s="131"/>
      <c r="PCH72" s="131"/>
      <c r="PCI72" s="131"/>
      <c r="PCJ72" s="131"/>
      <c r="PCK72" s="131"/>
      <c r="PCL72" s="131"/>
      <c r="PCM72" s="131"/>
      <c r="PCN72" s="131"/>
      <c r="PCO72" s="131"/>
      <c r="PCP72" s="131"/>
      <c r="PCQ72" s="131"/>
      <c r="PCR72" s="131"/>
      <c r="PCS72" s="131"/>
      <c r="PCT72" s="131"/>
      <c r="PCU72" s="131"/>
      <c r="PCV72" s="131"/>
      <c r="PCW72" s="131"/>
      <c r="PCX72" s="131"/>
      <c r="PCY72" s="131"/>
      <c r="PCZ72" s="131"/>
      <c r="PDA72" s="131"/>
      <c r="PDB72" s="131"/>
      <c r="PDC72" s="131"/>
      <c r="PDD72" s="131"/>
      <c r="PDE72" s="131"/>
      <c r="PDF72" s="131"/>
      <c r="PDG72" s="131"/>
      <c r="PDH72" s="131"/>
      <c r="PDI72" s="131"/>
      <c r="PDJ72" s="131"/>
      <c r="PDK72" s="131"/>
      <c r="PDL72" s="131"/>
      <c r="PDM72" s="131"/>
      <c r="PDN72" s="131"/>
      <c r="PDO72" s="131"/>
      <c r="PDP72" s="131"/>
      <c r="PDQ72" s="131"/>
      <c r="PDR72" s="131"/>
      <c r="PDS72" s="131"/>
      <c r="PDT72" s="131"/>
      <c r="PDU72" s="131"/>
      <c r="PDV72" s="131"/>
      <c r="PDW72" s="131"/>
      <c r="PDX72" s="131"/>
      <c r="PDY72" s="131"/>
      <c r="PDZ72" s="131"/>
      <c r="PEA72" s="131"/>
      <c r="PEB72" s="131"/>
      <c r="PEC72" s="131"/>
      <c r="PED72" s="131"/>
      <c r="PEE72" s="131"/>
      <c r="PEF72" s="131"/>
      <c r="PEG72" s="131"/>
      <c r="PEH72" s="131"/>
      <c r="PEI72" s="131"/>
      <c r="PEJ72" s="131"/>
      <c r="PEK72" s="131"/>
      <c r="PEL72" s="131"/>
      <c r="PEM72" s="131"/>
      <c r="PEN72" s="131"/>
      <c r="PEO72" s="131"/>
      <c r="PEP72" s="131"/>
      <c r="PEQ72" s="131"/>
      <c r="PER72" s="131"/>
      <c r="PES72" s="131"/>
      <c r="PET72" s="131"/>
      <c r="PEU72" s="131"/>
      <c r="PEV72" s="131"/>
      <c r="PEW72" s="131"/>
      <c r="PEX72" s="131"/>
      <c r="PEY72" s="131"/>
      <c r="PEZ72" s="131"/>
      <c r="PFA72" s="131"/>
      <c r="PFB72" s="131"/>
      <c r="PFC72" s="131"/>
      <c r="PFD72" s="131"/>
      <c r="PFE72" s="131"/>
      <c r="PFF72" s="131"/>
      <c r="PFG72" s="131"/>
      <c r="PFH72" s="131"/>
      <c r="PFI72" s="131"/>
      <c r="PFJ72" s="131"/>
      <c r="PFK72" s="131"/>
      <c r="PFL72" s="131"/>
      <c r="PFM72" s="131"/>
      <c r="PFN72" s="131"/>
      <c r="PFO72" s="131"/>
      <c r="PFP72" s="131"/>
      <c r="PFQ72" s="131"/>
      <c r="PFR72" s="131"/>
      <c r="PFS72" s="131"/>
      <c r="PFT72" s="131"/>
      <c r="PFU72" s="131"/>
      <c r="PFV72" s="131"/>
      <c r="PFW72" s="131"/>
      <c r="PFX72" s="131"/>
      <c r="PFY72" s="131"/>
      <c r="PFZ72" s="131"/>
      <c r="PGA72" s="131"/>
      <c r="PGB72" s="131"/>
      <c r="PGC72" s="131"/>
      <c r="PGD72" s="131"/>
      <c r="PGE72" s="131"/>
      <c r="PGF72" s="131"/>
      <c r="PGG72" s="131"/>
      <c r="PGH72" s="131"/>
      <c r="PGI72" s="131"/>
      <c r="PGJ72" s="131"/>
      <c r="PGK72" s="131"/>
      <c r="PGL72" s="131"/>
      <c r="PGM72" s="131"/>
      <c r="PGN72" s="131"/>
      <c r="PGO72" s="131"/>
      <c r="PGP72" s="131"/>
      <c r="PGQ72" s="131"/>
      <c r="PGR72" s="131"/>
      <c r="PGS72" s="131"/>
      <c r="PGT72" s="131"/>
      <c r="PGU72" s="131"/>
      <c r="PGV72" s="131"/>
      <c r="PGW72" s="131"/>
      <c r="PGX72" s="131"/>
      <c r="PGY72" s="131"/>
      <c r="PGZ72" s="131"/>
      <c r="PHA72" s="131"/>
      <c r="PHB72" s="131"/>
      <c r="PHC72" s="131"/>
      <c r="PHD72" s="131"/>
      <c r="PHE72" s="131"/>
      <c r="PHF72" s="131"/>
      <c r="PHG72" s="131"/>
      <c r="PHH72" s="131"/>
      <c r="PHI72" s="131"/>
      <c r="PHJ72" s="131"/>
      <c r="PHK72" s="131"/>
      <c r="PHL72" s="131"/>
      <c r="PHM72" s="131"/>
      <c r="PHN72" s="131"/>
      <c r="PHO72" s="131"/>
      <c r="PHP72" s="131"/>
      <c r="PHQ72" s="131"/>
      <c r="PHR72" s="131"/>
      <c r="PHS72" s="131"/>
      <c r="PHT72" s="131"/>
      <c r="PHU72" s="131"/>
      <c r="PHV72" s="131"/>
      <c r="PHW72" s="131"/>
      <c r="PHX72" s="131"/>
      <c r="PHY72" s="131"/>
      <c r="PHZ72" s="131"/>
      <c r="PIA72" s="131"/>
      <c r="PIB72" s="131"/>
      <c r="PIC72" s="131"/>
      <c r="PID72" s="131"/>
      <c r="PIE72" s="131"/>
      <c r="PIF72" s="131"/>
      <c r="PIG72" s="131"/>
      <c r="PIH72" s="131"/>
      <c r="PII72" s="131"/>
      <c r="PIJ72" s="131"/>
      <c r="PIK72" s="131"/>
      <c r="PIL72" s="131"/>
      <c r="PIM72" s="131"/>
      <c r="PIN72" s="131"/>
      <c r="PIO72" s="131"/>
      <c r="PIP72" s="131"/>
      <c r="PIQ72" s="131"/>
      <c r="PIR72" s="131"/>
      <c r="PIS72" s="131"/>
      <c r="PIT72" s="131"/>
      <c r="PIU72" s="131"/>
      <c r="PIV72" s="131"/>
      <c r="PIW72" s="131"/>
      <c r="PIX72" s="131"/>
      <c r="PIY72" s="131"/>
      <c r="PIZ72" s="131"/>
      <c r="PJA72" s="131"/>
      <c r="PJB72" s="131"/>
      <c r="PJC72" s="131"/>
      <c r="PJD72" s="131"/>
      <c r="PJE72" s="131"/>
      <c r="PJF72" s="131"/>
      <c r="PJG72" s="131"/>
      <c r="PJH72" s="131"/>
      <c r="PJI72" s="131"/>
      <c r="PJJ72" s="131"/>
      <c r="PJK72" s="131"/>
      <c r="PJL72" s="131"/>
      <c r="PJM72" s="131"/>
      <c r="PJN72" s="131"/>
      <c r="PJO72" s="131"/>
      <c r="PJP72" s="131"/>
      <c r="PJQ72" s="131"/>
      <c r="PJR72" s="131"/>
      <c r="PJS72" s="131"/>
      <c r="PJT72" s="131"/>
      <c r="PJU72" s="131"/>
      <c r="PJV72" s="131"/>
      <c r="PJW72" s="131"/>
      <c r="PJX72" s="131"/>
      <c r="PJY72" s="131"/>
      <c r="PJZ72" s="131"/>
      <c r="PKA72" s="131"/>
      <c r="PKB72" s="131"/>
      <c r="PKC72" s="131"/>
      <c r="PKD72" s="131"/>
      <c r="PKE72" s="131"/>
      <c r="PKF72" s="131"/>
      <c r="PKG72" s="131"/>
      <c r="PKH72" s="131"/>
      <c r="PKI72" s="131"/>
      <c r="PKJ72" s="131"/>
      <c r="PKK72" s="131"/>
      <c r="PKL72" s="131"/>
      <c r="PKM72" s="131"/>
      <c r="PKN72" s="131"/>
      <c r="PKO72" s="131"/>
      <c r="PKP72" s="131"/>
      <c r="PKQ72" s="131"/>
      <c r="PKR72" s="131"/>
      <c r="PKS72" s="131"/>
      <c r="PKT72" s="131"/>
      <c r="PKU72" s="131"/>
      <c r="PKV72" s="131"/>
      <c r="PKW72" s="131"/>
      <c r="PKX72" s="131"/>
      <c r="PKY72" s="131"/>
      <c r="PKZ72" s="131"/>
      <c r="PLA72" s="131"/>
      <c r="PLB72" s="131"/>
      <c r="PLC72" s="131"/>
      <c r="PLD72" s="131"/>
      <c r="PLE72" s="131"/>
      <c r="PLF72" s="131"/>
      <c r="PLG72" s="131"/>
      <c r="PLH72" s="131"/>
      <c r="PLI72" s="131"/>
      <c r="PLJ72" s="131"/>
      <c r="PLK72" s="131"/>
      <c r="PLL72" s="131"/>
      <c r="PLM72" s="131"/>
      <c r="PLN72" s="131"/>
      <c r="PLO72" s="131"/>
      <c r="PLP72" s="131"/>
      <c r="PLQ72" s="131"/>
      <c r="PLR72" s="131"/>
      <c r="PLS72" s="131"/>
      <c r="PLT72" s="131"/>
      <c r="PLU72" s="131"/>
      <c r="PLV72" s="131"/>
      <c r="PLW72" s="131"/>
      <c r="PLX72" s="131"/>
      <c r="PLY72" s="131"/>
      <c r="PLZ72" s="131"/>
      <c r="PMA72" s="131"/>
      <c r="PMB72" s="131"/>
      <c r="PMC72" s="131"/>
      <c r="PMD72" s="131"/>
      <c r="PME72" s="131"/>
      <c r="PMF72" s="131"/>
      <c r="PMG72" s="131"/>
      <c r="PMH72" s="131"/>
      <c r="PMI72" s="131"/>
      <c r="PMJ72" s="131"/>
      <c r="PMK72" s="131"/>
      <c r="PML72" s="131"/>
      <c r="PMM72" s="131"/>
      <c r="PMN72" s="131"/>
      <c r="PMO72" s="131"/>
      <c r="PMP72" s="131"/>
      <c r="PMQ72" s="131"/>
      <c r="PMR72" s="131"/>
      <c r="PMS72" s="131"/>
      <c r="PMT72" s="131"/>
      <c r="PMU72" s="131"/>
      <c r="PMV72" s="131"/>
      <c r="PMW72" s="131"/>
      <c r="PMX72" s="131"/>
      <c r="PMY72" s="131"/>
      <c r="PMZ72" s="131"/>
      <c r="PNA72" s="131"/>
      <c r="PNB72" s="131"/>
      <c r="PNC72" s="131"/>
      <c r="PND72" s="131"/>
      <c r="PNE72" s="131"/>
      <c r="PNF72" s="131"/>
      <c r="PNG72" s="131"/>
      <c r="PNH72" s="131"/>
      <c r="PNI72" s="131"/>
      <c r="PNJ72" s="131"/>
      <c r="PNK72" s="131"/>
      <c r="PNL72" s="131"/>
      <c r="PNM72" s="131"/>
      <c r="PNN72" s="131"/>
      <c r="PNO72" s="131"/>
      <c r="PNP72" s="131"/>
      <c r="PNQ72" s="131"/>
      <c r="PNR72" s="131"/>
      <c r="PNS72" s="131"/>
      <c r="PNT72" s="131"/>
      <c r="PNU72" s="131"/>
      <c r="PNV72" s="131"/>
      <c r="PNW72" s="131"/>
      <c r="PNX72" s="131"/>
      <c r="PNY72" s="131"/>
      <c r="PNZ72" s="131"/>
      <c r="POA72" s="131"/>
      <c r="POB72" s="131"/>
      <c r="POC72" s="131"/>
      <c r="POD72" s="131"/>
      <c r="POE72" s="131"/>
      <c r="POF72" s="131"/>
      <c r="POG72" s="131"/>
      <c r="POH72" s="131"/>
      <c r="POI72" s="131"/>
      <c r="POJ72" s="131"/>
      <c r="POK72" s="131"/>
      <c r="POL72" s="131"/>
      <c r="POM72" s="131"/>
      <c r="PON72" s="131"/>
      <c r="POO72" s="131"/>
      <c r="POP72" s="131"/>
      <c r="POQ72" s="131"/>
      <c r="POR72" s="131"/>
      <c r="POS72" s="131"/>
      <c r="POT72" s="131"/>
      <c r="POU72" s="131"/>
      <c r="POV72" s="131"/>
      <c r="POW72" s="131"/>
      <c r="POX72" s="131"/>
      <c r="POY72" s="131"/>
      <c r="POZ72" s="131"/>
      <c r="PPA72" s="131"/>
      <c r="PPB72" s="131"/>
      <c r="PPC72" s="131"/>
      <c r="PPD72" s="131"/>
      <c r="PPE72" s="131"/>
      <c r="PPF72" s="131"/>
      <c r="PPG72" s="131"/>
      <c r="PPH72" s="131"/>
      <c r="PPI72" s="131"/>
      <c r="PPJ72" s="131"/>
      <c r="PPK72" s="131"/>
      <c r="PPL72" s="131"/>
      <c r="PPM72" s="131"/>
      <c r="PPN72" s="131"/>
      <c r="PPO72" s="131"/>
      <c r="PPP72" s="131"/>
      <c r="PPQ72" s="131"/>
      <c r="PPR72" s="131"/>
      <c r="PPS72" s="131"/>
      <c r="PPT72" s="131"/>
      <c r="PPU72" s="131"/>
      <c r="PPV72" s="131"/>
      <c r="PPW72" s="131"/>
      <c r="PPX72" s="131"/>
      <c r="PPY72" s="131"/>
      <c r="PPZ72" s="131"/>
      <c r="PQA72" s="131"/>
      <c r="PQB72" s="131"/>
      <c r="PQC72" s="131"/>
      <c r="PQD72" s="131"/>
      <c r="PQE72" s="131"/>
      <c r="PQF72" s="131"/>
      <c r="PQG72" s="131"/>
      <c r="PQH72" s="131"/>
      <c r="PQI72" s="131"/>
      <c r="PQJ72" s="131"/>
      <c r="PQK72" s="131"/>
      <c r="PQL72" s="131"/>
      <c r="PQM72" s="131"/>
      <c r="PQN72" s="131"/>
      <c r="PQO72" s="131"/>
      <c r="PQP72" s="131"/>
      <c r="PQQ72" s="131"/>
      <c r="PQR72" s="131"/>
      <c r="PQS72" s="131"/>
      <c r="PQT72" s="131"/>
      <c r="PQU72" s="131"/>
      <c r="PQV72" s="131"/>
      <c r="PQW72" s="131"/>
      <c r="PQX72" s="131"/>
      <c r="PQY72" s="131"/>
      <c r="PQZ72" s="131"/>
      <c r="PRA72" s="131"/>
      <c r="PRB72" s="131"/>
      <c r="PRC72" s="131"/>
      <c r="PRD72" s="131"/>
      <c r="PRE72" s="131"/>
      <c r="PRF72" s="131"/>
      <c r="PRG72" s="131"/>
      <c r="PRH72" s="131"/>
      <c r="PRI72" s="131"/>
      <c r="PRJ72" s="131"/>
      <c r="PRK72" s="131"/>
      <c r="PRL72" s="131"/>
      <c r="PRM72" s="131"/>
      <c r="PRN72" s="131"/>
      <c r="PRO72" s="131"/>
      <c r="PRP72" s="131"/>
      <c r="PRQ72" s="131"/>
      <c r="PRR72" s="131"/>
      <c r="PRS72" s="131"/>
      <c r="PRT72" s="131"/>
      <c r="PRU72" s="131"/>
      <c r="PRV72" s="131"/>
      <c r="PRW72" s="131"/>
      <c r="PRX72" s="131"/>
      <c r="PRY72" s="131"/>
      <c r="PRZ72" s="131"/>
      <c r="PSA72" s="131"/>
      <c r="PSB72" s="131"/>
      <c r="PSC72" s="131"/>
      <c r="PSD72" s="131"/>
      <c r="PSE72" s="131"/>
      <c r="PSF72" s="131"/>
      <c r="PSG72" s="131"/>
      <c r="PSH72" s="131"/>
      <c r="PSI72" s="131"/>
      <c r="PSJ72" s="131"/>
      <c r="PSK72" s="131"/>
      <c r="PSL72" s="131"/>
      <c r="PSM72" s="131"/>
      <c r="PSN72" s="131"/>
      <c r="PSO72" s="131"/>
      <c r="PSP72" s="131"/>
      <c r="PSQ72" s="131"/>
      <c r="PSR72" s="131"/>
      <c r="PSS72" s="131"/>
      <c r="PST72" s="131"/>
      <c r="PSU72" s="131"/>
      <c r="PSV72" s="131"/>
      <c r="PSW72" s="131"/>
      <c r="PSX72" s="131"/>
      <c r="PSY72" s="131"/>
      <c r="PSZ72" s="131"/>
      <c r="PTA72" s="131"/>
      <c r="PTB72" s="131"/>
      <c r="PTC72" s="131"/>
      <c r="PTD72" s="131"/>
      <c r="PTE72" s="131"/>
      <c r="PTF72" s="131"/>
      <c r="PTG72" s="131"/>
      <c r="PTH72" s="131"/>
      <c r="PTI72" s="131"/>
      <c r="PTJ72" s="131"/>
      <c r="PTK72" s="131"/>
      <c r="PTL72" s="131"/>
      <c r="PTM72" s="131"/>
      <c r="PTN72" s="131"/>
      <c r="PTO72" s="131"/>
      <c r="PTP72" s="131"/>
      <c r="PTQ72" s="131"/>
      <c r="PTR72" s="131"/>
      <c r="PTS72" s="131"/>
      <c r="PTT72" s="131"/>
      <c r="PTU72" s="131"/>
      <c r="PTV72" s="131"/>
      <c r="PTW72" s="131"/>
      <c r="PTX72" s="131"/>
      <c r="PTY72" s="131"/>
      <c r="PTZ72" s="131"/>
      <c r="PUA72" s="131"/>
      <c r="PUB72" s="131"/>
      <c r="PUC72" s="131"/>
      <c r="PUD72" s="131"/>
      <c r="PUE72" s="131"/>
      <c r="PUF72" s="131"/>
      <c r="PUG72" s="131"/>
      <c r="PUH72" s="131"/>
      <c r="PUI72" s="131"/>
      <c r="PUJ72" s="131"/>
      <c r="PUK72" s="131"/>
      <c r="PUL72" s="131"/>
      <c r="PUM72" s="131"/>
      <c r="PUN72" s="131"/>
      <c r="PUO72" s="131"/>
      <c r="PUP72" s="131"/>
      <c r="PUQ72" s="131"/>
      <c r="PUR72" s="131"/>
      <c r="PUS72" s="131"/>
      <c r="PUT72" s="131"/>
      <c r="PUU72" s="131"/>
      <c r="PUV72" s="131"/>
      <c r="PUW72" s="131"/>
      <c r="PUX72" s="131"/>
      <c r="PUY72" s="131"/>
      <c r="PUZ72" s="131"/>
      <c r="PVA72" s="131"/>
      <c r="PVB72" s="131"/>
      <c r="PVC72" s="131"/>
      <c r="PVD72" s="131"/>
      <c r="PVE72" s="131"/>
      <c r="PVF72" s="131"/>
      <c r="PVG72" s="131"/>
      <c r="PVH72" s="131"/>
      <c r="PVI72" s="131"/>
      <c r="PVJ72" s="131"/>
      <c r="PVK72" s="131"/>
      <c r="PVL72" s="131"/>
      <c r="PVM72" s="131"/>
      <c r="PVN72" s="131"/>
      <c r="PVO72" s="131"/>
      <c r="PVP72" s="131"/>
      <c r="PVQ72" s="131"/>
      <c r="PVR72" s="131"/>
      <c r="PVS72" s="131"/>
      <c r="PVT72" s="131"/>
      <c r="PVU72" s="131"/>
      <c r="PVV72" s="131"/>
      <c r="PVW72" s="131"/>
      <c r="PVX72" s="131"/>
      <c r="PVY72" s="131"/>
      <c r="PVZ72" s="131"/>
      <c r="PWA72" s="131"/>
      <c r="PWB72" s="131"/>
      <c r="PWC72" s="131"/>
      <c r="PWD72" s="131"/>
      <c r="PWE72" s="131"/>
      <c r="PWF72" s="131"/>
      <c r="PWG72" s="131"/>
      <c r="PWH72" s="131"/>
      <c r="PWI72" s="131"/>
      <c r="PWJ72" s="131"/>
      <c r="PWK72" s="131"/>
      <c r="PWL72" s="131"/>
      <c r="PWM72" s="131"/>
      <c r="PWN72" s="131"/>
      <c r="PWO72" s="131"/>
      <c r="PWP72" s="131"/>
      <c r="PWQ72" s="131"/>
      <c r="PWR72" s="131"/>
      <c r="PWS72" s="131"/>
      <c r="PWT72" s="131"/>
      <c r="PWU72" s="131"/>
      <c r="PWV72" s="131"/>
      <c r="PWW72" s="131"/>
      <c r="PWX72" s="131"/>
      <c r="PWY72" s="131"/>
      <c r="PWZ72" s="131"/>
      <c r="PXA72" s="131"/>
      <c r="PXB72" s="131"/>
      <c r="PXC72" s="131"/>
      <c r="PXD72" s="131"/>
      <c r="PXE72" s="131"/>
      <c r="PXF72" s="131"/>
      <c r="PXG72" s="131"/>
      <c r="PXH72" s="131"/>
      <c r="PXI72" s="131"/>
      <c r="PXJ72" s="131"/>
      <c r="PXK72" s="131"/>
      <c r="PXL72" s="131"/>
      <c r="PXM72" s="131"/>
      <c r="PXN72" s="131"/>
      <c r="PXO72" s="131"/>
      <c r="PXP72" s="131"/>
      <c r="PXQ72" s="131"/>
      <c r="PXR72" s="131"/>
      <c r="PXS72" s="131"/>
      <c r="PXT72" s="131"/>
      <c r="PXU72" s="131"/>
      <c r="PXV72" s="131"/>
      <c r="PXW72" s="131"/>
      <c r="PXX72" s="131"/>
      <c r="PXY72" s="131"/>
      <c r="PXZ72" s="131"/>
      <c r="PYA72" s="131"/>
      <c r="PYB72" s="131"/>
      <c r="PYC72" s="131"/>
      <c r="PYD72" s="131"/>
      <c r="PYE72" s="131"/>
      <c r="PYF72" s="131"/>
      <c r="PYG72" s="131"/>
      <c r="PYH72" s="131"/>
      <c r="PYI72" s="131"/>
      <c r="PYJ72" s="131"/>
      <c r="PYK72" s="131"/>
      <c r="PYL72" s="131"/>
      <c r="PYM72" s="131"/>
      <c r="PYN72" s="131"/>
      <c r="PYO72" s="131"/>
      <c r="PYP72" s="131"/>
      <c r="PYQ72" s="131"/>
      <c r="PYR72" s="131"/>
      <c r="PYS72" s="131"/>
      <c r="PYT72" s="131"/>
      <c r="PYU72" s="131"/>
      <c r="PYV72" s="131"/>
      <c r="PYW72" s="131"/>
      <c r="PYX72" s="131"/>
      <c r="PYY72" s="131"/>
      <c r="PYZ72" s="131"/>
      <c r="PZA72" s="131"/>
      <c r="PZB72" s="131"/>
      <c r="PZC72" s="131"/>
      <c r="PZD72" s="131"/>
      <c r="PZE72" s="131"/>
      <c r="PZF72" s="131"/>
      <c r="PZG72" s="131"/>
      <c r="PZH72" s="131"/>
      <c r="PZI72" s="131"/>
      <c r="PZJ72" s="131"/>
      <c r="PZK72" s="131"/>
      <c r="PZL72" s="131"/>
      <c r="PZM72" s="131"/>
      <c r="PZN72" s="131"/>
      <c r="PZO72" s="131"/>
      <c r="PZP72" s="131"/>
      <c r="PZQ72" s="131"/>
      <c r="PZR72" s="131"/>
      <c r="PZS72" s="131"/>
      <c r="PZT72" s="131"/>
      <c r="PZU72" s="131"/>
      <c r="PZV72" s="131"/>
      <c r="PZW72" s="131"/>
      <c r="PZX72" s="131"/>
      <c r="PZY72" s="131"/>
      <c r="PZZ72" s="131"/>
      <c r="QAA72" s="131"/>
      <c r="QAB72" s="131"/>
      <c r="QAC72" s="131"/>
      <c r="QAD72" s="131"/>
      <c r="QAE72" s="131"/>
      <c r="QAF72" s="131"/>
      <c r="QAG72" s="131"/>
      <c r="QAH72" s="131"/>
      <c r="QAI72" s="131"/>
      <c r="QAJ72" s="131"/>
      <c r="QAK72" s="131"/>
      <c r="QAL72" s="131"/>
      <c r="QAM72" s="131"/>
      <c r="QAN72" s="131"/>
      <c r="QAO72" s="131"/>
      <c r="QAP72" s="131"/>
      <c r="QAQ72" s="131"/>
      <c r="QAR72" s="131"/>
      <c r="QAS72" s="131"/>
      <c r="QAT72" s="131"/>
      <c r="QAU72" s="131"/>
      <c r="QAV72" s="131"/>
      <c r="QAW72" s="131"/>
      <c r="QAX72" s="131"/>
      <c r="QAY72" s="131"/>
      <c r="QAZ72" s="131"/>
      <c r="QBA72" s="131"/>
      <c r="QBB72" s="131"/>
      <c r="QBC72" s="131"/>
      <c r="QBD72" s="131"/>
      <c r="QBE72" s="131"/>
      <c r="QBF72" s="131"/>
      <c r="QBG72" s="131"/>
      <c r="QBH72" s="131"/>
      <c r="QBI72" s="131"/>
      <c r="QBJ72" s="131"/>
      <c r="QBK72" s="131"/>
      <c r="QBL72" s="131"/>
      <c r="QBM72" s="131"/>
      <c r="QBN72" s="131"/>
      <c r="QBO72" s="131"/>
      <c r="QBP72" s="131"/>
      <c r="QBQ72" s="131"/>
      <c r="QBR72" s="131"/>
      <c r="QBS72" s="131"/>
      <c r="QBT72" s="131"/>
      <c r="QBU72" s="131"/>
      <c r="QBV72" s="131"/>
      <c r="QBW72" s="131"/>
      <c r="QBX72" s="131"/>
      <c r="QBY72" s="131"/>
      <c r="QBZ72" s="131"/>
      <c r="QCA72" s="131"/>
      <c r="QCB72" s="131"/>
      <c r="QCC72" s="131"/>
      <c r="QCD72" s="131"/>
      <c r="QCE72" s="131"/>
      <c r="QCF72" s="131"/>
      <c r="QCG72" s="131"/>
      <c r="QCH72" s="131"/>
      <c r="QCI72" s="131"/>
      <c r="QCJ72" s="131"/>
      <c r="QCK72" s="131"/>
      <c r="QCL72" s="131"/>
      <c r="QCM72" s="131"/>
      <c r="QCN72" s="131"/>
      <c r="QCO72" s="131"/>
      <c r="QCP72" s="131"/>
      <c r="QCQ72" s="131"/>
      <c r="QCR72" s="131"/>
      <c r="QCS72" s="131"/>
      <c r="QCT72" s="131"/>
      <c r="QCU72" s="131"/>
      <c r="QCV72" s="131"/>
      <c r="QCW72" s="131"/>
      <c r="QCX72" s="131"/>
      <c r="QCY72" s="131"/>
      <c r="QCZ72" s="131"/>
      <c r="QDA72" s="131"/>
      <c r="QDB72" s="131"/>
      <c r="QDC72" s="131"/>
      <c r="QDD72" s="131"/>
      <c r="QDE72" s="131"/>
      <c r="QDF72" s="131"/>
      <c r="QDG72" s="131"/>
      <c r="QDH72" s="131"/>
      <c r="QDI72" s="131"/>
      <c r="QDJ72" s="131"/>
      <c r="QDK72" s="131"/>
      <c r="QDL72" s="131"/>
      <c r="QDM72" s="131"/>
      <c r="QDN72" s="131"/>
      <c r="QDO72" s="131"/>
      <c r="QDP72" s="131"/>
      <c r="QDQ72" s="131"/>
      <c r="QDR72" s="131"/>
      <c r="QDS72" s="131"/>
      <c r="QDT72" s="131"/>
      <c r="QDU72" s="131"/>
      <c r="QDV72" s="131"/>
      <c r="QDW72" s="131"/>
      <c r="QDX72" s="131"/>
      <c r="QDY72" s="131"/>
      <c r="QDZ72" s="131"/>
      <c r="QEA72" s="131"/>
      <c r="QEB72" s="131"/>
      <c r="QEC72" s="131"/>
      <c r="QED72" s="131"/>
      <c r="QEE72" s="131"/>
      <c r="QEF72" s="131"/>
      <c r="QEG72" s="131"/>
      <c r="QEH72" s="131"/>
      <c r="QEI72" s="131"/>
      <c r="QEJ72" s="131"/>
      <c r="QEK72" s="131"/>
      <c r="QEL72" s="131"/>
      <c r="QEM72" s="131"/>
      <c r="QEN72" s="131"/>
      <c r="QEO72" s="131"/>
      <c r="QEP72" s="131"/>
      <c r="QEQ72" s="131"/>
      <c r="QER72" s="131"/>
      <c r="QES72" s="131"/>
      <c r="QET72" s="131"/>
      <c r="QEU72" s="131"/>
      <c r="QEV72" s="131"/>
      <c r="QEW72" s="131"/>
      <c r="QEX72" s="131"/>
      <c r="QEY72" s="131"/>
      <c r="QEZ72" s="131"/>
      <c r="QFA72" s="131"/>
      <c r="QFB72" s="131"/>
      <c r="QFC72" s="131"/>
      <c r="QFD72" s="131"/>
      <c r="QFE72" s="131"/>
      <c r="QFF72" s="131"/>
      <c r="QFG72" s="131"/>
      <c r="QFH72" s="131"/>
      <c r="QFI72" s="131"/>
      <c r="QFJ72" s="131"/>
      <c r="QFK72" s="131"/>
      <c r="QFL72" s="131"/>
      <c r="QFM72" s="131"/>
      <c r="QFN72" s="131"/>
      <c r="QFO72" s="131"/>
      <c r="QFP72" s="131"/>
      <c r="QFQ72" s="131"/>
      <c r="QFR72" s="131"/>
      <c r="QFS72" s="131"/>
      <c r="QFT72" s="131"/>
      <c r="QFU72" s="131"/>
      <c r="QFV72" s="131"/>
      <c r="QFW72" s="131"/>
      <c r="QFX72" s="131"/>
      <c r="QFY72" s="131"/>
      <c r="QFZ72" s="131"/>
      <c r="QGA72" s="131"/>
      <c r="QGB72" s="131"/>
      <c r="QGC72" s="131"/>
      <c r="QGD72" s="131"/>
      <c r="QGE72" s="131"/>
      <c r="QGF72" s="131"/>
      <c r="QGG72" s="131"/>
      <c r="QGH72" s="131"/>
      <c r="QGI72" s="131"/>
      <c r="QGJ72" s="131"/>
      <c r="QGK72" s="131"/>
      <c r="QGL72" s="131"/>
      <c r="QGM72" s="131"/>
      <c r="QGN72" s="131"/>
      <c r="QGO72" s="131"/>
      <c r="QGP72" s="131"/>
      <c r="QGQ72" s="131"/>
      <c r="QGR72" s="131"/>
      <c r="QGS72" s="131"/>
      <c r="QGT72" s="131"/>
      <c r="QGU72" s="131"/>
      <c r="QGV72" s="131"/>
      <c r="QGW72" s="131"/>
      <c r="QGX72" s="131"/>
      <c r="QGY72" s="131"/>
      <c r="QGZ72" s="131"/>
      <c r="QHA72" s="131"/>
      <c r="QHB72" s="131"/>
      <c r="QHC72" s="131"/>
      <c r="QHD72" s="131"/>
      <c r="QHE72" s="131"/>
      <c r="QHF72" s="131"/>
      <c r="QHG72" s="131"/>
      <c r="QHH72" s="131"/>
      <c r="QHI72" s="131"/>
      <c r="QHJ72" s="131"/>
      <c r="QHK72" s="131"/>
      <c r="QHL72" s="131"/>
      <c r="QHM72" s="131"/>
      <c r="QHN72" s="131"/>
      <c r="QHO72" s="131"/>
      <c r="QHP72" s="131"/>
      <c r="QHQ72" s="131"/>
      <c r="QHR72" s="131"/>
      <c r="QHS72" s="131"/>
      <c r="QHT72" s="131"/>
      <c r="QHU72" s="131"/>
      <c r="QHV72" s="131"/>
      <c r="QHW72" s="131"/>
      <c r="QHX72" s="131"/>
      <c r="QHY72" s="131"/>
      <c r="QHZ72" s="131"/>
      <c r="QIA72" s="131"/>
      <c r="QIB72" s="131"/>
      <c r="QIC72" s="131"/>
      <c r="QID72" s="131"/>
      <c r="QIE72" s="131"/>
      <c r="QIF72" s="131"/>
      <c r="QIG72" s="131"/>
      <c r="QIH72" s="131"/>
      <c r="QII72" s="131"/>
      <c r="QIJ72" s="131"/>
      <c r="QIK72" s="131"/>
      <c r="QIL72" s="131"/>
      <c r="QIM72" s="131"/>
      <c r="QIN72" s="131"/>
      <c r="QIO72" s="131"/>
      <c r="QIP72" s="131"/>
      <c r="QIQ72" s="131"/>
      <c r="QIR72" s="131"/>
      <c r="QIS72" s="131"/>
      <c r="QIT72" s="131"/>
      <c r="QIU72" s="131"/>
      <c r="QIV72" s="131"/>
      <c r="QIW72" s="131"/>
      <c r="QIX72" s="131"/>
      <c r="QIY72" s="131"/>
      <c r="QIZ72" s="131"/>
      <c r="QJA72" s="131"/>
      <c r="QJB72" s="131"/>
      <c r="QJC72" s="131"/>
      <c r="QJD72" s="131"/>
      <c r="QJE72" s="131"/>
      <c r="QJF72" s="131"/>
      <c r="QJG72" s="131"/>
      <c r="QJH72" s="131"/>
      <c r="QJI72" s="131"/>
      <c r="QJJ72" s="131"/>
      <c r="QJK72" s="131"/>
      <c r="QJL72" s="131"/>
      <c r="QJM72" s="131"/>
      <c r="QJN72" s="131"/>
      <c r="QJO72" s="131"/>
      <c r="QJP72" s="131"/>
      <c r="QJQ72" s="131"/>
      <c r="QJR72" s="131"/>
      <c r="QJS72" s="131"/>
      <c r="QJT72" s="131"/>
      <c r="QJU72" s="131"/>
      <c r="QJV72" s="131"/>
      <c r="QJW72" s="131"/>
      <c r="QJX72" s="131"/>
      <c r="QJY72" s="131"/>
      <c r="QJZ72" s="131"/>
      <c r="QKA72" s="131"/>
      <c r="QKB72" s="131"/>
      <c r="QKC72" s="131"/>
      <c r="QKD72" s="131"/>
      <c r="QKE72" s="131"/>
      <c r="QKF72" s="131"/>
      <c r="QKG72" s="131"/>
      <c r="QKH72" s="131"/>
      <c r="QKI72" s="131"/>
      <c r="QKJ72" s="131"/>
      <c r="QKK72" s="131"/>
      <c r="QKL72" s="131"/>
      <c r="QKM72" s="131"/>
      <c r="QKN72" s="131"/>
      <c r="QKO72" s="131"/>
      <c r="QKP72" s="131"/>
      <c r="QKQ72" s="131"/>
      <c r="QKR72" s="131"/>
      <c r="QKS72" s="131"/>
      <c r="QKT72" s="131"/>
      <c r="QKU72" s="131"/>
      <c r="QKV72" s="131"/>
      <c r="QKW72" s="131"/>
      <c r="QKX72" s="131"/>
      <c r="QKY72" s="131"/>
      <c r="QKZ72" s="131"/>
      <c r="QLA72" s="131"/>
      <c r="QLB72" s="131"/>
      <c r="QLC72" s="131"/>
      <c r="QLD72" s="131"/>
      <c r="QLE72" s="131"/>
      <c r="QLF72" s="131"/>
      <c r="QLG72" s="131"/>
      <c r="QLH72" s="131"/>
      <c r="QLI72" s="131"/>
      <c r="QLJ72" s="131"/>
      <c r="QLK72" s="131"/>
      <c r="QLL72" s="131"/>
      <c r="QLM72" s="131"/>
      <c r="QLN72" s="131"/>
      <c r="QLO72" s="131"/>
      <c r="QLP72" s="131"/>
      <c r="QLQ72" s="131"/>
      <c r="QLR72" s="131"/>
      <c r="QLS72" s="131"/>
      <c r="QLT72" s="131"/>
      <c r="QLU72" s="131"/>
      <c r="QLV72" s="131"/>
      <c r="QLW72" s="131"/>
      <c r="QLX72" s="131"/>
      <c r="QLY72" s="131"/>
      <c r="QLZ72" s="131"/>
      <c r="QMA72" s="131"/>
      <c r="QMB72" s="131"/>
      <c r="QMC72" s="131"/>
      <c r="QMD72" s="131"/>
      <c r="QME72" s="131"/>
      <c r="QMF72" s="131"/>
      <c r="QMG72" s="131"/>
      <c r="QMH72" s="131"/>
      <c r="QMI72" s="131"/>
      <c r="QMJ72" s="131"/>
      <c r="QMK72" s="131"/>
      <c r="QML72" s="131"/>
      <c r="QMM72" s="131"/>
      <c r="QMN72" s="131"/>
      <c r="QMO72" s="131"/>
      <c r="QMP72" s="131"/>
      <c r="QMQ72" s="131"/>
      <c r="QMR72" s="131"/>
      <c r="QMS72" s="131"/>
      <c r="QMT72" s="131"/>
      <c r="QMU72" s="131"/>
      <c r="QMV72" s="131"/>
      <c r="QMW72" s="131"/>
      <c r="QMX72" s="131"/>
      <c r="QMY72" s="131"/>
      <c r="QMZ72" s="131"/>
      <c r="QNA72" s="131"/>
      <c r="QNB72" s="131"/>
      <c r="QNC72" s="131"/>
      <c r="QND72" s="131"/>
      <c r="QNE72" s="131"/>
      <c r="QNF72" s="131"/>
      <c r="QNG72" s="131"/>
      <c r="QNH72" s="131"/>
      <c r="QNI72" s="131"/>
      <c r="QNJ72" s="131"/>
      <c r="QNK72" s="131"/>
      <c r="QNL72" s="131"/>
      <c r="QNM72" s="131"/>
      <c r="QNN72" s="131"/>
      <c r="QNO72" s="131"/>
      <c r="QNP72" s="131"/>
      <c r="QNQ72" s="131"/>
      <c r="QNR72" s="131"/>
      <c r="QNS72" s="131"/>
      <c r="QNT72" s="131"/>
      <c r="QNU72" s="131"/>
      <c r="QNV72" s="131"/>
      <c r="QNW72" s="131"/>
      <c r="QNX72" s="131"/>
      <c r="QNY72" s="131"/>
      <c r="QNZ72" s="131"/>
      <c r="QOA72" s="131"/>
      <c r="QOB72" s="131"/>
      <c r="QOC72" s="131"/>
      <c r="QOD72" s="131"/>
      <c r="QOE72" s="131"/>
      <c r="QOF72" s="131"/>
      <c r="QOG72" s="131"/>
      <c r="QOH72" s="131"/>
      <c r="QOI72" s="131"/>
      <c r="QOJ72" s="131"/>
      <c r="QOK72" s="131"/>
      <c r="QOL72" s="131"/>
      <c r="QOM72" s="131"/>
      <c r="QON72" s="131"/>
      <c r="QOO72" s="131"/>
      <c r="QOP72" s="131"/>
      <c r="QOQ72" s="131"/>
      <c r="QOR72" s="131"/>
      <c r="QOS72" s="131"/>
      <c r="QOT72" s="131"/>
      <c r="QOU72" s="131"/>
      <c r="QOV72" s="131"/>
      <c r="QOW72" s="131"/>
      <c r="QOX72" s="131"/>
      <c r="QOY72" s="131"/>
      <c r="QOZ72" s="131"/>
      <c r="QPA72" s="131"/>
      <c r="QPB72" s="131"/>
      <c r="QPC72" s="131"/>
      <c r="QPD72" s="131"/>
      <c r="QPE72" s="131"/>
      <c r="QPF72" s="131"/>
      <c r="QPG72" s="131"/>
      <c r="QPH72" s="131"/>
      <c r="QPI72" s="131"/>
      <c r="QPJ72" s="131"/>
      <c r="QPK72" s="131"/>
      <c r="QPL72" s="131"/>
      <c r="QPM72" s="131"/>
      <c r="QPN72" s="131"/>
      <c r="QPO72" s="131"/>
      <c r="QPP72" s="131"/>
      <c r="QPQ72" s="131"/>
      <c r="QPR72" s="131"/>
      <c r="QPS72" s="131"/>
      <c r="QPT72" s="131"/>
      <c r="QPU72" s="131"/>
      <c r="QPV72" s="131"/>
      <c r="QPW72" s="131"/>
      <c r="QPX72" s="131"/>
      <c r="QPY72" s="131"/>
      <c r="QPZ72" s="131"/>
      <c r="QQA72" s="131"/>
      <c r="QQB72" s="131"/>
      <c r="QQC72" s="131"/>
      <c r="QQD72" s="131"/>
      <c r="QQE72" s="131"/>
      <c r="QQF72" s="131"/>
      <c r="QQG72" s="131"/>
      <c r="QQH72" s="131"/>
      <c r="QQI72" s="131"/>
      <c r="QQJ72" s="131"/>
      <c r="QQK72" s="131"/>
      <c r="QQL72" s="131"/>
      <c r="QQM72" s="131"/>
      <c r="QQN72" s="131"/>
      <c r="QQO72" s="131"/>
      <c r="QQP72" s="131"/>
      <c r="QQQ72" s="131"/>
      <c r="QQR72" s="131"/>
      <c r="QQS72" s="131"/>
      <c r="QQT72" s="131"/>
      <c r="QQU72" s="131"/>
      <c r="QQV72" s="131"/>
      <c r="QQW72" s="131"/>
      <c r="QQX72" s="131"/>
      <c r="QQY72" s="131"/>
      <c r="QQZ72" s="131"/>
      <c r="QRA72" s="131"/>
      <c r="QRB72" s="131"/>
      <c r="QRC72" s="131"/>
      <c r="QRD72" s="131"/>
      <c r="QRE72" s="131"/>
      <c r="QRF72" s="131"/>
      <c r="QRG72" s="131"/>
      <c r="QRH72" s="131"/>
      <c r="QRI72" s="131"/>
      <c r="QRJ72" s="131"/>
      <c r="QRK72" s="131"/>
      <c r="QRL72" s="131"/>
      <c r="QRM72" s="131"/>
      <c r="QRN72" s="131"/>
      <c r="QRO72" s="131"/>
      <c r="QRP72" s="131"/>
      <c r="QRQ72" s="131"/>
      <c r="QRR72" s="131"/>
      <c r="QRS72" s="131"/>
      <c r="QRT72" s="131"/>
      <c r="QRU72" s="131"/>
      <c r="QRV72" s="131"/>
      <c r="QRW72" s="131"/>
      <c r="QRX72" s="131"/>
      <c r="QRY72" s="131"/>
      <c r="QRZ72" s="131"/>
      <c r="QSA72" s="131"/>
      <c r="QSB72" s="131"/>
      <c r="QSC72" s="131"/>
      <c r="QSD72" s="131"/>
      <c r="QSE72" s="131"/>
      <c r="QSF72" s="131"/>
      <c r="QSG72" s="131"/>
      <c r="QSH72" s="131"/>
      <c r="QSI72" s="131"/>
      <c r="QSJ72" s="131"/>
      <c r="QSK72" s="131"/>
      <c r="QSL72" s="131"/>
      <c r="QSM72" s="131"/>
      <c r="QSN72" s="131"/>
      <c r="QSO72" s="131"/>
      <c r="QSP72" s="131"/>
      <c r="QSQ72" s="131"/>
      <c r="QSR72" s="131"/>
      <c r="QSS72" s="131"/>
      <c r="QST72" s="131"/>
      <c r="QSU72" s="131"/>
      <c r="QSV72" s="131"/>
      <c r="QSW72" s="131"/>
      <c r="QSX72" s="131"/>
      <c r="QSY72" s="131"/>
      <c r="QSZ72" s="131"/>
      <c r="QTA72" s="131"/>
      <c r="QTB72" s="131"/>
      <c r="QTC72" s="131"/>
      <c r="QTD72" s="131"/>
      <c r="QTE72" s="131"/>
      <c r="QTF72" s="131"/>
      <c r="QTG72" s="131"/>
      <c r="QTH72" s="131"/>
      <c r="QTI72" s="131"/>
      <c r="QTJ72" s="131"/>
      <c r="QTK72" s="131"/>
      <c r="QTL72" s="131"/>
      <c r="QTM72" s="131"/>
      <c r="QTN72" s="131"/>
      <c r="QTO72" s="131"/>
      <c r="QTP72" s="131"/>
      <c r="QTQ72" s="131"/>
      <c r="QTR72" s="131"/>
      <c r="QTS72" s="131"/>
      <c r="QTT72" s="131"/>
      <c r="QTU72" s="131"/>
      <c r="QTV72" s="131"/>
      <c r="QTW72" s="131"/>
      <c r="QTX72" s="131"/>
      <c r="QTY72" s="131"/>
      <c r="QTZ72" s="131"/>
      <c r="QUA72" s="131"/>
      <c r="QUB72" s="131"/>
      <c r="QUC72" s="131"/>
      <c r="QUD72" s="131"/>
      <c r="QUE72" s="131"/>
      <c r="QUF72" s="131"/>
      <c r="QUG72" s="131"/>
      <c r="QUH72" s="131"/>
      <c r="QUI72" s="131"/>
      <c r="QUJ72" s="131"/>
      <c r="QUK72" s="131"/>
      <c r="QUL72" s="131"/>
      <c r="QUM72" s="131"/>
      <c r="QUN72" s="131"/>
      <c r="QUO72" s="131"/>
      <c r="QUP72" s="131"/>
      <c r="QUQ72" s="131"/>
      <c r="QUR72" s="131"/>
      <c r="QUS72" s="131"/>
      <c r="QUT72" s="131"/>
      <c r="QUU72" s="131"/>
      <c r="QUV72" s="131"/>
      <c r="QUW72" s="131"/>
      <c r="QUX72" s="131"/>
      <c r="QUY72" s="131"/>
      <c r="QUZ72" s="131"/>
      <c r="QVA72" s="131"/>
      <c r="QVB72" s="131"/>
      <c r="QVC72" s="131"/>
      <c r="QVD72" s="131"/>
      <c r="QVE72" s="131"/>
      <c r="QVF72" s="131"/>
      <c r="QVG72" s="131"/>
      <c r="QVH72" s="131"/>
      <c r="QVI72" s="131"/>
      <c r="QVJ72" s="131"/>
      <c r="QVK72" s="131"/>
      <c r="QVL72" s="131"/>
      <c r="QVM72" s="131"/>
      <c r="QVN72" s="131"/>
      <c r="QVO72" s="131"/>
      <c r="QVP72" s="131"/>
      <c r="QVQ72" s="131"/>
      <c r="QVR72" s="131"/>
      <c r="QVS72" s="131"/>
      <c r="QVT72" s="131"/>
      <c r="QVU72" s="131"/>
      <c r="QVV72" s="131"/>
      <c r="QVW72" s="131"/>
      <c r="QVX72" s="131"/>
      <c r="QVY72" s="131"/>
      <c r="QVZ72" s="131"/>
      <c r="QWA72" s="131"/>
      <c r="QWB72" s="131"/>
      <c r="QWC72" s="131"/>
      <c r="QWD72" s="131"/>
      <c r="QWE72" s="131"/>
      <c r="QWF72" s="131"/>
      <c r="QWG72" s="131"/>
      <c r="QWH72" s="131"/>
      <c r="QWI72" s="131"/>
      <c r="QWJ72" s="131"/>
      <c r="QWK72" s="131"/>
      <c r="QWL72" s="131"/>
      <c r="QWM72" s="131"/>
      <c r="QWN72" s="131"/>
      <c r="QWO72" s="131"/>
      <c r="QWP72" s="131"/>
      <c r="QWQ72" s="131"/>
      <c r="QWR72" s="131"/>
      <c r="QWS72" s="131"/>
      <c r="QWT72" s="131"/>
      <c r="QWU72" s="131"/>
      <c r="QWV72" s="131"/>
      <c r="QWW72" s="131"/>
      <c r="QWX72" s="131"/>
      <c r="QWY72" s="131"/>
      <c r="QWZ72" s="131"/>
      <c r="QXA72" s="131"/>
      <c r="QXB72" s="131"/>
      <c r="QXC72" s="131"/>
      <c r="QXD72" s="131"/>
      <c r="QXE72" s="131"/>
      <c r="QXF72" s="131"/>
      <c r="QXG72" s="131"/>
      <c r="QXH72" s="131"/>
      <c r="QXI72" s="131"/>
      <c r="QXJ72" s="131"/>
      <c r="QXK72" s="131"/>
      <c r="QXL72" s="131"/>
      <c r="QXM72" s="131"/>
      <c r="QXN72" s="131"/>
      <c r="QXO72" s="131"/>
      <c r="QXP72" s="131"/>
      <c r="QXQ72" s="131"/>
      <c r="QXR72" s="131"/>
      <c r="QXS72" s="131"/>
      <c r="QXT72" s="131"/>
      <c r="QXU72" s="131"/>
      <c r="QXV72" s="131"/>
      <c r="QXW72" s="131"/>
      <c r="QXX72" s="131"/>
      <c r="QXY72" s="131"/>
      <c r="QXZ72" s="131"/>
      <c r="QYA72" s="131"/>
      <c r="QYB72" s="131"/>
      <c r="QYC72" s="131"/>
      <c r="QYD72" s="131"/>
      <c r="QYE72" s="131"/>
      <c r="QYF72" s="131"/>
      <c r="QYG72" s="131"/>
      <c r="QYH72" s="131"/>
      <c r="QYI72" s="131"/>
      <c r="QYJ72" s="131"/>
      <c r="QYK72" s="131"/>
      <c r="QYL72" s="131"/>
      <c r="QYM72" s="131"/>
      <c r="QYN72" s="131"/>
      <c r="QYO72" s="131"/>
      <c r="QYP72" s="131"/>
      <c r="QYQ72" s="131"/>
      <c r="QYR72" s="131"/>
      <c r="QYS72" s="131"/>
      <c r="QYT72" s="131"/>
      <c r="QYU72" s="131"/>
      <c r="QYV72" s="131"/>
      <c r="QYW72" s="131"/>
      <c r="QYX72" s="131"/>
      <c r="QYY72" s="131"/>
      <c r="QYZ72" s="131"/>
      <c r="QZA72" s="131"/>
      <c r="QZB72" s="131"/>
      <c r="QZC72" s="131"/>
      <c r="QZD72" s="131"/>
      <c r="QZE72" s="131"/>
      <c r="QZF72" s="131"/>
      <c r="QZG72" s="131"/>
      <c r="QZH72" s="131"/>
      <c r="QZI72" s="131"/>
      <c r="QZJ72" s="131"/>
      <c r="QZK72" s="131"/>
      <c r="QZL72" s="131"/>
      <c r="QZM72" s="131"/>
      <c r="QZN72" s="131"/>
      <c r="QZO72" s="131"/>
      <c r="QZP72" s="131"/>
      <c r="QZQ72" s="131"/>
      <c r="QZR72" s="131"/>
      <c r="QZS72" s="131"/>
      <c r="QZT72" s="131"/>
      <c r="QZU72" s="131"/>
      <c r="QZV72" s="131"/>
      <c r="QZW72" s="131"/>
      <c r="QZX72" s="131"/>
      <c r="QZY72" s="131"/>
      <c r="QZZ72" s="131"/>
      <c r="RAA72" s="131"/>
      <c r="RAB72" s="131"/>
      <c r="RAC72" s="131"/>
      <c r="RAD72" s="131"/>
      <c r="RAE72" s="131"/>
      <c r="RAF72" s="131"/>
      <c r="RAG72" s="131"/>
      <c r="RAH72" s="131"/>
      <c r="RAI72" s="131"/>
      <c r="RAJ72" s="131"/>
      <c r="RAK72" s="131"/>
      <c r="RAL72" s="131"/>
      <c r="RAM72" s="131"/>
      <c r="RAN72" s="131"/>
      <c r="RAO72" s="131"/>
      <c r="RAP72" s="131"/>
      <c r="RAQ72" s="131"/>
      <c r="RAR72" s="131"/>
      <c r="RAS72" s="131"/>
      <c r="RAT72" s="131"/>
      <c r="RAU72" s="131"/>
      <c r="RAV72" s="131"/>
      <c r="RAW72" s="131"/>
      <c r="RAX72" s="131"/>
      <c r="RAY72" s="131"/>
      <c r="RAZ72" s="131"/>
      <c r="RBA72" s="131"/>
      <c r="RBB72" s="131"/>
      <c r="RBC72" s="131"/>
      <c r="RBD72" s="131"/>
      <c r="RBE72" s="131"/>
      <c r="RBF72" s="131"/>
      <c r="RBG72" s="131"/>
      <c r="RBH72" s="131"/>
      <c r="RBI72" s="131"/>
      <c r="RBJ72" s="131"/>
      <c r="RBK72" s="131"/>
      <c r="RBL72" s="131"/>
      <c r="RBM72" s="131"/>
      <c r="RBN72" s="131"/>
      <c r="RBO72" s="131"/>
      <c r="RBP72" s="131"/>
      <c r="RBQ72" s="131"/>
      <c r="RBR72" s="131"/>
      <c r="RBS72" s="131"/>
      <c r="RBT72" s="131"/>
      <c r="RBU72" s="131"/>
      <c r="RBV72" s="131"/>
      <c r="RBW72" s="131"/>
      <c r="RBX72" s="131"/>
      <c r="RBY72" s="131"/>
      <c r="RBZ72" s="131"/>
      <c r="RCA72" s="131"/>
      <c r="RCB72" s="131"/>
      <c r="RCC72" s="131"/>
      <c r="RCD72" s="131"/>
      <c r="RCE72" s="131"/>
      <c r="RCF72" s="131"/>
      <c r="RCG72" s="131"/>
      <c r="RCH72" s="131"/>
      <c r="RCI72" s="131"/>
      <c r="RCJ72" s="131"/>
      <c r="RCK72" s="131"/>
      <c r="RCL72" s="131"/>
      <c r="RCM72" s="131"/>
      <c r="RCN72" s="131"/>
      <c r="RCO72" s="131"/>
      <c r="RCP72" s="131"/>
      <c r="RCQ72" s="131"/>
      <c r="RCR72" s="131"/>
      <c r="RCS72" s="131"/>
      <c r="RCT72" s="131"/>
      <c r="RCU72" s="131"/>
      <c r="RCV72" s="131"/>
      <c r="RCW72" s="131"/>
      <c r="RCX72" s="131"/>
      <c r="RCY72" s="131"/>
      <c r="RCZ72" s="131"/>
      <c r="RDA72" s="131"/>
      <c r="RDB72" s="131"/>
      <c r="RDC72" s="131"/>
      <c r="RDD72" s="131"/>
      <c r="RDE72" s="131"/>
      <c r="RDF72" s="131"/>
      <c r="RDG72" s="131"/>
      <c r="RDH72" s="131"/>
      <c r="RDI72" s="131"/>
      <c r="RDJ72" s="131"/>
      <c r="RDK72" s="131"/>
      <c r="RDL72" s="131"/>
      <c r="RDM72" s="131"/>
      <c r="RDN72" s="131"/>
      <c r="RDO72" s="131"/>
      <c r="RDP72" s="131"/>
      <c r="RDQ72" s="131"/>
      <c r="RDR72" s="131"/>
      <c r="RDS72" s="131"/>
      <c r="RDT72" s="131"/>
      <c r="RDU72" s="131"/>
      <c r="RDV72" s="131"/>
      <c r="RDW72" s="131"/>
      <c r="RDX72" s="131"/>
      <c r="RDY72" s="131"/>
      <c r="RDZ72" s="131"/>
      <c r="REA72" s="131"/>
      <c r="REB72" s="131"/>
      <c r="REC72" s="131"/>
      <c r="RED72" s="131"/>
      <c r="REE72" s="131"/>
      <c r="REF72" s="131"/>
      <c r="REG72" s="131"/>
      <c r="REH72" s="131"/>
      <c r="REI72" s="131"/>
      <c r="REJ72" s="131"/>
      <c r="REK72" s="131"/>
      <c r="REL72" s="131"/>
      <c r="REM72" s="131"/>
      <c r="REN72" s="131"/>
      <c r="REO72" s="131"/>
      <c r="REP72" s="131"/>
      <c r="REQ72" s="131"/>
      <c r="RER72" s="131"/>
      <c r="RES72" s="131"/>
      <c r="RET72" s="131"/>
      <c r="REU72" s="131"/>
      <c r="REV72" s="131"/>
      <c r="REW72" s="131"/>
      <c r="REX72" s="131"/>
      <c r="REY72" s="131"/>
      <c r="REZ72" s="131"/>
      <c r="RFA72" s="131"/>
      <c r="RFB72" s="131"/>
      <c r="RFC72" s="131"/>
      <c r="RFD72" s="131"/>
      <c r="RFE72" s="131"/>
      <c r="RFF72" s="131"/>
      <c r="RFG72" s="131"/>
      <c r="RFH72" s="131"/>
      <c r="RFI72" s="131"/>
      <c r="RFJ72" s="131"/>
      <c r="RFK72" s="131"/>
      <c r="RFL72" s="131"/>
      <c r="RFM72" s="131"/>
      <c r="RFN72" s="131"/>
      <c r="RFO72" s="131"/>
      <c r="RFP72" s="131"/>
      <c r="RFQ72" s="131"/>
      <c r="RFR72" s="131"/>
      <c r="RFS72" s="131"/>
      <c r="RFT72" s="131"/>
      <c r="RFU72" s="131"/>
      <c r="RFV72" s="131"/>
      <c r="RFW72" s="131"/>
      <c r="RFX72" s="131"/>
      <c r="RFY72" s="131"/>
      <c r="RFZ72" s="131"/>
      <c r="RGA72" s="131"/>
      <c r="RGB72" s="131"/>
      <c r="RGC72" s="131"/>
      <c r="RGD72" s="131"/>
      <c r="RGE72" s="131"/>
      <c r="RGF72" s="131"/>
      <c r="RGG72" s="131"/>
      <c r="RGH72" s="131"/>
      <c r="RGI72" s="131"/>
      <c r="RGJ72" s="131"/>
      <c r="RGK72" s="131"/>
      <c r="RGL72" s="131"/>
      <c r="RGM72" s="131"/>
      <c r="RGN72" s="131"/>
      <c r="RGO72" s="131"/>
      <c r="RGP72" s="131"/>
      <c r="RGQ72" s="131"/>
      <c r="RGR72" s="131"/>
      <c r="RGS72" s="131"/>
      <c r="RGT72" s="131"/>
      <c r="RGU72" s="131"/>
      <c r="RGV72" s="131"/>
      <c r="RGW72" s="131"/>
      <c r="RGX72" s="131"/>
      <c r="RGY72" s="131"/>
      <c r="RGZ72" s="131"/>
      <c r="RHA72" s="131"/>
      <c r="RHB72" s="131"/>
      <c r="RHC72" s="131"/>
      <c r="RHD72" s="131"/>
      <c r="RHE72" s="131"/>
      <c r="RHF72" s="131"/>
      <c r="RHG72" s="131"/>
      <c r="RHH72" s="131"/>
      <c r="RHI72" s="131"/>
      <c r="RHJ72" s="131"/>
      <c r="RHK72" s="131"/>
      <c r="RHL72" s="131"/>
      <c r="RHM72" s="131"/>
      <c r="RHN72" s="131"/>
      <c r="RHO72" s="131"/>
      <c r="RHP72" s="131"/>
      <c r="RHQ72" s="131"/>
      <c r="RHR72" s="131"/>
      <c r="RHS72" s="131"/>
      <c r="RHT72" s="131"/>
      <c r="RHU72" s="131"/>
      <c r="RHV72" s="131"/>
      <c r="RHW72" s="131"/>
      <c r="RHX72" s="131"/>
      <c r="RHY72" s="131"/>
      <c r="RHZ72" s="131"/>
      <c r="RIA72" s="131"/>
      <c r="RIB72" s="131"/>
      <c r="RIC72" s="131"/>
      <c r="RID72" s="131"/>
      <c r="RIE72" s="131"/>
      <c r="RIF72" s="131"/>
      <c r="RIG72" s="131"/>
      <c r="RIH72" s="131"/>
      <c r="RII72" s="131"/>
      <c r="RIJ72" s="131"/>
      <c r="RIK72" s="131"/>
      <c r="RIL72" s="131"/>
      <c r="RIM72" s="131"/>
      <c r="RIN72" s="131"/>
      <c r="RIO72" s="131"/>
      <c r="RIP72" s="131"/>
      <c r="RIQ72" s="131"/>
      <c r="RIR72" s="131"/>
      <c r="RIS72" s="131"/>
      <c r="RIT72" s="131"/>
      <c r="RIU72" s="131"/>
      <c r="RIV72" s="131"/>
      <c r="RIW72" s="131"/>
      <c r="RIX72" s="131"/>
      <c r="RIY72" s="131"/>
      <c r="RIZ72" s="131"/>
      <c r="RJA72" s="131"/>
      <c r="RJB72" s="131"/>
      <c r="RJC72" s="131"/>
      <c r="RJD72" s="131"/>
      <c r="RJE72" s="131"/>
      <c r="RJF72" s="131"/>
      <c r="RJG72" s="131"/>
      <c r="RJH72" s="131"/>
      <c r="RJI72" s="131"/>
      <c r="RJJ72" s="131"/>
      <c r="RJK72" s="131"/>
      <c r="RJL72" s="131"/>
      <c r="RJM72" s="131"/>
      <c r="RJN72" s="131"/>
      <c r="RJO72" s="131"/>
      <c r="RJP72" s="131"/>
      <c r="RJQ72" s="131"/>
      <c r="RJR72" s="131"/>
      <c r="RJS72" s="131"/>
      <c r="RJT72" s="131"/>
      <c r="RJU72" s="131"/>
      <c r="RJV72" s="131"/>
      <c r="RJW72" s="131"/>
      <c r="RJX72" s="131"/>
      <c r="RJY72" s="131"/>
      <c r="RJZ72" s="131"/>
      <c r="RKA72" s="131"/>
      <c r="RKB72" s="131"/>
      <c r="RKC72" s="131"/>
      <c r="RKD72" s="131"/>
      <c r="RKE72" s="131"/>
      <c r="RKF72" s="131"/>
      <c r="RKG72" s="131"/>
      <c r="RKH72" s="131"/>
      <c r="RKI72" s="131"/>
      <c r="RKJ72" s="131"/>
      <c r="RKK72" s="131"/>
      <c r="RKL72" s="131"/>
      <c r="RKM72" s="131"/>
      <c r="RKN72" s="131"/>
      <c r="RKO72" s="131"/>
      <c r="RKP72" s="131"/>
      <c r="RKQ72" s="131"/>
      <c r="RKR72" s="131"/>
      <c r="RKS72" s="131"/>
      <c r="RKT72" s="131"/>
      <c r="RKU72" s="131"/>
      <c r="RKV72" s="131"/>
      <c r="RKW72" s="131"/>
      <c r="RKX72" s="131"/>
      <c r="RKY72" s="131"/>
      <c r="RKZ72" s="131"/>
      <c r="RLA72" s="131"/>
      <c r="RLB72" s="131"/>
      <c r="RLC72" s="131"/>
      <c r="RLD72" s="131"/>
      <c r="RLE72" s="131"/>
      <c r="RLF72" s="131"/>
      <c r="RLG72" s="131"/>
      <c r="RLH72" s="131"/>
      <c r="RLI72" s="131"/>
      <c r="RLJ72" s="131"/>
      <c r="RLK72" s="131"/>
      <c r="RLL72" s="131"/>
      <c r="RLM72" s="131"/>
      <c r="RLN72" s="131"/>
      <c r="RLO72" s="131"/>
      <c r="RLP72" s="131"/>
      <c r="RLQ72" s="131"/>
      <c r="RLR72" s="131"/>
      <c r="RLS72" s="131"/>
      <c r="RLT72" s="131"/>
      <c r="RLU72" s="131"/>
      <c r="RLV72" s="131"/>
      <c r="RLW72" s="131"/>
      <c r="RLX72" s="131"/>
      <c r="RLY72" s="131"/>
      <c r="RLZ72" s="131"/>
      <c r="RMA72" s="131"/>
      <c r="RMB72" s="131"/>
      <c r="RMC72" s="131"/>
      <c r="RMD72" s="131"/>
      <c r="RME72" s="131"/>
      <c r="RMF72" s="131"/>
      <c r="RMG72" s="131"/>
      <c r="RMH72" s="131"/>
      <c r="RMI72" s="131"/>
      <c r="RMJ72" s="131"/>
      <c r="RMK72" s="131"/>
      <c r="RML72" s="131"/>
      <c r="RMM72" s="131"/>
      <c r="RMN72" s="131"/>
      <c r="RMO72" s="131"/>
      <c r="RMP72" s="131"/>
      <c r="RMQ72" s="131"/>
      <c r="RMR72" s="131"/>
      <c r="RMS72" s="131"/>
      <c r="RMT72" s="131"/>
      <c r="RMU72" s="131"/>
      <c r="RMV72" s="131"/>
      <c r="RMW72" s="131"/>
      <c r="RMX72" s="131"/>
      <c r="RMY72" s="131"/>
      <c r="RMZ72" s="131"/>
      <c r="RNA72" s="131"/>
      <c r="RNB72" s="131"/>
      <c r="RNC72" s="131"/>
      <c r="RND72" s="131"/>
      <c r="RNE72" s="131"/>
      <c r="RNF72" s="131"/>
      <c r="RNG72" s="131"/>
      <c r="RNH72" s="131"/>
      <c r="RNI72" s="131"/>
      <c r="RNJ72" s="131"/>
      <c r="RNK72" s="131"/>
      <c r="RNL72" s="131"/>
      <c r="RNM72" s="131"/>
      <c r="RNN72" s="131"/>
      <c r="RNO72" s="131"/>
      <c r="RNP72" s="131"/>
      <c r="RNQ72" s="131"/>
      <c r="RNR72" s="131"/>
      <c r="RNS72" s="131"/>
      <c r="RNT72" s="131"/>
      <c r="RNU72" s="131"/>
      <c r="RNV72" s="131"/>
      <c r="RNW72" s="131"/>
      <c r="RNX72" s="131"/>
      <c r="RNY72" s="131"/>
      <c r="RNZ72" s="131"/>
      <c r="ROA72" s="131"/>
      <c r="ROB72" s="131"/>
      <c r="ROC72" s="131"/>
      <c r="ROD72" s="131"/>
      <c r="ROE72" s="131"/>
      <c r="ROF72" s="131"/>
      <c r="ROG72" s="131"/>
      <c r="ROH72" s="131"/>
      <c r="ROI72" s="131"/>
      <c r="ROJ72" s="131"/>
      <c r="ROK72" s="131"/>
      <c r="ROL72" s="131"/>
      <c r="ROM72" s="131"/>
      <c r="RON72" s="131"/>
      <c r="ROO72" s="131"/>
      <c r="ROP72" s="131"/>
      <c r="ROQ72" s="131"/>
      <c r="ROR72" s="131"/>
      <c r="ROS72" s="131"/>
      <c r="ROT72" s="131"/>
      <c r="ROU72" s="131"/>
      <c r="ROV72" s="131"/>
      <c r="ROW72" s="131"/>
      <c r="ROX72" s="131"/>
      <c r="ROY72" s="131"/>
      <c r="ROZ72" s="131"/>
      <c r="RPA72" s="131"/>
      <c r="RPB72" s="131"/>
      <c r="RPC72" s="131"/>
      <c r="RPD72" s="131"/>
      <c r="RPE72" s="131"/>
      <c r="RPF72" s="131"/>
      <c r="RPG72" s="131"/>
      <c r="RPH72" s="131"/>
      <c r="RPI72" s="131"/>
      <c r="RPJ72" s="131"/>
      <c r="RPK72" s="131"/>
      <c r="RPL72" s="131"/>
      <c r="RPM72" s="131"/>
      <c r="RPN72" s="131"/>
      <c r="RPO72" s="131"/>
      <c r="RPP72" s="131"/>
      <c r="RPQ72" s="131"/>
      <c r="RPR72" s="131"/>
      <c r="RPS72" s="131"/>
      <c r="RPT72" s="131"/>
      <c r="RPU72" s="131"/>
      <c r="RPV72" s="131"/>
      <c r="RPW72" s="131"/>
      <c r="RPX72" s="131"/>
      <c r="RPY72" s="131"/>
      <c r="RPZ72" s="131"/>
      <c r="RQA72" s="131"/>
      <c r="RQB72" s="131"/>
      <c r="RQC72" s="131"/>
      <c r="RQD72" s="131"/>
      <c r="RQE72" s="131"/>
      <c r="RQF72" s="131"/>
      <c r="RQG72" s="131"/>
      <c r="RQH72" s="131"/>
      <c r="RQI72" s="131"/>
      <c r="RQJ72" s="131"/>
      <c r="RQK72" s="131"/>
      <c r="RQL72" s="131"/>
      <c r="RQM72" s="131"/>
      <c r="RQN72" s="131"/>
      <c r="RQO72" s="131"/>
      <c r="RQP72" s="131"/>
      <c r="RQQ72" s="131"/>
      <c r="RQR72" s="131"/>
      <c r="RQS72" s="131"/>
      <c r="RQT72" s="131"/>
      <c r="RQU72" s="131"/>
      <c r="RQV72" s="131"/>
      <c r="RQW72" s="131"/>
      <c r="RQX72" s="131"/>
      <c r="RQY72" s="131"/>
      <c r="RQZ72" s="131"/>
      <c r="RRA72" s="131"/>
      <c r="RRB72" s="131"/>
      <c r="RRC72" s="131"/>
      <c r="RRD72" s="131"/>
      <c r="RRE72" s="131"/>
      <c r="RRF72" s="131"/>
      <c r="RRG72" s="131"/>
      <c r="RRH72" s="131"/>
      <c r="RRI72" s="131"/>
      <c r="RRJ72" s="131"/>
      <c r="RRK72" s="131"/>
      <c r="RRL72" s="131"/>
      <c r="RRM72" s="131"/>
      <c r="RRN72" s="131"/>
      <c r="RRO72" s="131"/>
      <c r="RRP72" s="131"/>
      <c r="RRQ72" s="131"/>
      <c r="RRR72" s="131"/>
      <c r="RRS72" s="131"/>
      <c r="RRT72" s="131"/>
      <c r="RRU72" s="131"/>
      <c r="RRV72" s="131"/>
      <c r="RRW72" s="131"/>
      <c r="RRX72" s="131"/>
      <c r="RRY72" s="131"/>
      <c r="RRZ72" s="131"/>
      <c r="RSA72" s="131"/>
      <c r="RSB72" s="131"/>
      <c r="RSC72" s="131"/>
      <c r="RSD72" s="131"/>
      <c r="RSE72" s="131"/>
      <c r="RSF72" s="131"/>
      <c r="RSG72" s="131"/>
      <c r="RSH72" s="131"/>
      <c r="RSI72" s="131"/>
      <c r="RSJ72" s="131"/>
      <c r="RSK72" s="131"/>
      <c r="RSL72" s="131"/>
      <c r="RSM72" s="131"/>
      <c r="RSN72" s="131"/>
      <c r="RSO72" s="131"/>
      <c r="RSP72" s="131"/>
      <c r="RSQ72" s="131"/>
      <c r="RSR72" s="131"/>
      <c r="RSS72" s="131"/>
      <c r="RST72" s="131"/>
      <c r="RSU72" s="131"/>
      <c r="RSV72" s="131"/>
      <c r="RSW72" s="131"/>
      <c r="RSX72" s="131"/>
      <c r="RSY72" s="131"/>
      <c r="RSZ72" s="131"/>
      <c r="RTA72" s="131"/>
      <c r="RTB72" s="131"/>
      <c r="RTC72" s="131"/>
      <c r="RTD72" s="131"/>
      <c r="RTE72" s="131"/>
      <c r="RTF72" s="131"/>
      <c r="RTG72" s="131"/>
      <c r="RTH72" s="131"/>
      <c r="RTI72" s="131"/>
      <c r="RTJ72" s="131"/>
      <c r="RTK72" s="131"/>
      <c r="RTL72" s="131"/>
      <c r="RTM72" s="131"/>
      <c r="RTN72" s="131"/>
      <c r="RTO72" s="131"/>
      <c r="RTP72" s="131"/>
      <c r="RTQ72" s="131"/>
      <c r="RTR72" s="131"/>
      <c r="RTS72" s="131"/>
      <c r="RTT72" s="131"/>
      <c r="RTU72" s="131"/>
      <c r="RTV72" s="131"/>
      <c r="RTW72" s="131"/>
      <c r="RTX72" s="131"/>
      <c r="RTY72" s="131"/>
      <c r="RTZ72" s="131"/>
      <c r="RUA72" s="131"/>
      <c r="RUB72" s="131"/>
      <c r="RUC72" s="131"/>
      <c r="RUD72" s="131"/>
      <c r="RUE72" s="131"/>
      <c r="RUF72" s="131"/>
      <c r="RUG72" s="131"/>
      <c r="RUH72" s="131"/>
      <c r="RUI72" s="131"/>
      <c r="RUJ72" s="131"/>
      <c r="RUK72" s="131"/>
      <c r="RUL72" s="131"/>
      <c r="RUM72" s="131"/>
      <c r="RUN72" s="131"/>
      <c r="RUO72" s="131"/>
      <c r="RUP72" s="131"/>
      <c r="RUQ72" s="131"/>
      <c r="RUR72" s="131"/>
      <c r="RUS72" s="131"/>
      <c r="RUT72" s="131"/>
      <c r="RUU72" s="131"/>
      <c r="RUV72" s="131"/>
      <c r="RUW72" s="131"/>
      <c r="RUX72" s="131"/>
      <c r="RUY72" s="131"/>
      <c r="RUZ72" s="131"/>
      <c r="RVA72" s="131"/>
      <c r="RVB72" s="131"/>
      <c r="RVC72" s="131"/>
      <c r="RVD72" s="131"/>
      <c r="RVE72" s="131"/>
      <c r="RVF72" s="131"/>
      <c r="RVG72" s="131"/>
      <c r="RVH72" s="131"/>
      <c r="RVI72" s="131"/>
      <c r="RVJ72" s="131"/>
      <c r="RVK72" s="131"/>
      <c r="RVL72" s="131"/>
      <c r="RVM72" s="131"/>
      <c r="RVN72" s="131"/>
      <c r="RVO72" s="131"/>
      <c r="RVP72" s="131"/>
      <c r="RVQ72" s="131"/>
      <c r="RVR72" s="131"/>
      <c r="RVS72" s="131"/>
      <c r="RVT72" s="131"/>
      <c r="RVU72" s="131"/>
      <c r="RVV72" s="131"/>
      <c r="RVW72" s="131"/>
      <c r="RVX72" s="131"/>
      <c r="RVY72" s="131"/>
      <c r="RVZ72" s="131"/>
      <c r="RWA72" s="131"/>
      <c r="RWB72" s="131"/>
      <c r="RWC72" s="131"/>
      <c r="RWD72" s="131"/>
      <c r="RWE72" s="131"/>
      <c r="RWF72" s="131"/>
      <c r="RWG72" s="131"/>
      <c r="RWH72" s="131"/>
      <c r="RWI72" s="131"/>
      <c r="RWJ72" s="131"/>
      <c r="RWK72" s="131"/>
      <c r="RWL72" s="131"/>
      <c r="RWM72" s="131"/>
      <c r="RWN72" s="131"/>
      <c r="RWO72" s="131"/>
      <c r="RWP72" s="131"/>
      <c r="RWQ72" s="131"/>
      <c r="RWR72" s="131"/>
      <c r="RWS72" s="131"/>
      <c r="RWT72" s="131"/>
      <c r="RWU72" s="131"/>
      <c r="RWV72" s="131"/>
      <c r="RWW72" s="131"/>
      <c r="RWX72" s="131"/>
      <c r="RWY72" s="131"/>
      <c r="RWZ72" s="131"/>
      <c r="RXA72" s="131"/>
      <c r="RXB72" s="131"/>
      <c r="RXC72" s="131"/>
      <c r="RXD72" s="131"/>
      <c r="RXE72" s="131"/>
      <c r="RXF72" s="131"/>
      <c r="RXG72" s="131"/>
      <c r="RXH72" s="131"/>
      <c r="RXI72" s="131"/>
      <c r="RXJ72" s="131"/>
      <c r="RXK72" s="131"/>
      <c r="RXL72" s="131"/>
      <c r="RXM72" s="131"/>
      <c r="RXN72" s="131"/>
      <c r="RXO72" s="131"/>
      <c r="RXP72" s="131"/>
      <c r="RXQ72" s="131"/>
      <c r="RXR72" s="131"/>
      <c r="RXS72" s="131"/>
      <c r="RXT72" s="131"/>
      <c r="RXU72" s="131"/>
      <c r="RXV72" s="131"/>
      <c r="RXW72" s="131"/>
      <c r="RXX72" s="131"/>
      <c r="RXY72" s="131"/>
      <c r="RXZ72" s="131"/>
      <c r="RYA72" s="131"/>
      <c r="RYB72" s="131"/>
      <c r="RYC72" s="131"/>
      <c r="RYD72" s="131"/>
      <c r="RYE72" s="131"/>
      <c r="RYF72" s="131"/>
      <c r="RYG72" s="131"/>
      <c r="RYH72" s="131"/>
      <c r="RYI72" s="131"/>
      <c r="RYJ72" s="131"/>
      <c r="RYK72" s="131"/>
      <c r="RYL72" s="131"/>
      <c r="RYM72" s="131"/>
      <c r="RYN72" s="131"/>
      <c r="RYO72" s="131"/>
      <c r="RYP72" s="131"/>
      <c r="RYQ72" s="131"/>
      <c r="RYR72" s="131"/>
      <c r="RYS72" s="131"/>
      <c r="RYT72" s="131"/>
      <c r="RYU72" s="131"/>
      <c r="RYV72" s="131"/>
      <c r="RYW72" s="131"/>
      <c r="RYX72" s="131"/>
      <c r="RYY72" s="131"/>
      <c r="RYZ72" s="131"/>
      <c r="RZA72" s="131"/>
      <c r="RZB72" s="131"/>
      <c r="RZC72" s="131"/>
      <c r="RZD72" s="131"/>
      <c r="RZE72" s="131"/>
      <c r="RZF72" s="131"/>
      <c r="RZG72" s="131"/>
      <c r="RZH72" s="131"/>
      <c r="RZI72" s="131"/>
      <c r="RZJ72" s="131"/>
      <c r="RZK72" s="131"/>
      <c r="RZL72" s="131"/>
      <c r="RZM72" s="131"/>
      <c r="RZN72" s="131"/>
      <c r="RZO72" s="131"/>
      <c r="RZP72" s="131"/>
      <c r="RZQ72" s="131"/>
      <c r="RZR72" s="131"/>
      <c r="RZS72" s="131"/>
      <c r="RZT72" s="131"/>
      <c r="RZU72" s="131"/>
      <c r="RZV72" s="131"/>
      <c r="RZW72" s="131"/>
      <c r="RZX72" s="131"/>
      <c r="RZY72" s="131"/>
      <c r="RZZ72" s="131"/>
      <c r="SAA72" s="131"/>
      <c r="SAB72" s="131"/>
      <c r="SAC72" s="131"/>
      <c r="SAD72" s="131"/>
      <c r="SAE72" s="131"/>
      <c r="SAF72" s="131"/>
      <c r="SAG72" s="131"/>
      <c r="SAH72" s="131"/>
      <c r="SAI72" s="131"/>
      <c r="SAJ72" s="131"/>
      <c r="SAK72" s="131"/>
      <c r="SAL72" s="131"/>
      <c r="SAM72" s="131"/>
      <c r="SAN72" s="131"/>
      <c r="SAO72" s="131"/>
      <c r="SAP72" s="131"/>
      <c r="SAQ72" s="131"/>
      <c r="SAR72" s="131"/>
      <c r="SAS72" s="131"/>
      <c r="SAT72" s="131"/>
      <c r="SAU72" s="131"/>
      <c r="SAV72" s="131"/>
      <c r="SAW72" s="131"/>
      <c r="SAX72" s="131"/>
      <c r="SAY72" s="131"/>
      <c r="SAZ72" s="131"/>
      <c r="SBA72" s="131"/>
      <c r="SBB72" s="131"/>
      <c r="SBC72" s="131"/>
      <c r="SBD72" s="131"/>
      <c r="SBE72" s="131"/>
      <c r="SBF72" s="131"/>
      <c r="SBG72" s="131"/>
      <c r="SBH72" s="131"/>
      <c r="SBI72" s="131"/>
      <c r="SBJ72" s="131"/>
      <c r="SBK72" s="131"/>
      <c r="SBL72" s="131"/>
      <c r="SBM72" s="131"/>
      <c r="SBN72" s="131"/>
      <c r="SBO72" s="131"/>
      <c r="SBP72" s="131"/>
      <c r="SBQ72" s="131"/>
      <c r="SBR72" s="131"/>
      <c r="SBS72" s="131"/>
      <c r="SBT72" s="131"/>
      <c r="SBU72" s="131"/>
      <c r="SBV72" s="131"/>
      <c r="SBW72" s="131"/>
      <c r="SBX72" s="131"/>
      <c r="SBY72" s="131"/>
      <c r="SBZ72" s="131"/>
      <c r="SCA72" s="131"/>
      <c r="SCB72" s="131"/>
      <c r="SCC72" s="131"/>
      <c r="SCD72" s="131"/>
      <c r="SCE72" s="131"/>
      <c r="SCF72" s="131"/>
      <c r="SCG72" s="131"/>
      <c r="SCH72" s="131"/>
      <c r="SCI72" s="131"/>
      <c r="SCJ72" s="131"/>
      <c r="SCK72" s="131"/>
      <c r="SCL72" s="131"/>
      <c r="SCM72" s="131"/>
      <c r="SCN72" s="131"/>
      <c r="SCO72" s="131"/>
      <c r="SCP72" s="131"/>
      <c r="SCQ72" s="131"/>
      <c r="SCR72" s="131"/>
      <c r="SCS72" s="131"/>
      <c r="SCT72" s="131"/>
      <c r="SCU72" s="131"/>
      <c r="SCV72" s="131"/>
      <c r="SCW72" s="131"/>
      <c r="SCX72" s="131"/>
      <c r="SCY72" s="131"/>
      <c r="SCZ72" s="131"/>
      <c r="SDA72" s="131"/>
      <c r="SDB72" s="131"/>
      <c r="SDC72" s="131"/>
      <c r="SDD72" s="131"/>
      <c r="SDE72" s="131"/>
      <c r="SDF72" s="131"/>
      <c r="SDG72" s="131"/>
      <c r="SDH72" s="131"/>
      <c r="SDI72" s="131"/>
      <c r="SDJ72" s="131"/>
      <c r="SDK72" s="131"/>
      <c r="SDL72" s="131"/>
      <c r="SDM72" s="131"/>
      <c r="SDN72" s="131"/>
      <c r="SDO72" s="131"/>
      <c r="SDP72" s="131"/>
      <c r="SDQ72" s="131"/>
      <c r="SDR72" s="131"/>
      <c r="SDS72" s="131"/>
      <c r="SDT72" s="131"/>
      <c r="SDU72" s="131"/>
      <c r="SDV72" s="131"/>
      <c r="SDW72" s="131"/>
      <c r="SDX72" s="131"/>
      <c r="SDY72" s="131"/>
      <c r="SDZ72" s="131"/>
      <c r="SEA72" s="131"/>
      <c r="SEB72" s="131"/>
      <c r="SEC72" s="131"/>
      <c r="SED72" s="131"/>
      <c r="SEE72" s="131"/>
      <c r="SEF72" s="131"/>
      <c r="SEG72" s="131"/>
      <c r="SEH72" s="131"/>
      <c r="SEI72" s="131"/>
      <c r="SEJ72" s="131"/>
      <c r="SEK72" s="131"/>
      <c r="SEL72" s="131"/>
      <c r="SEM72" s="131"/>
      <c r="SEN72" s="131"/>
      <c r="SEO72" s="131"/>
      <c r="SEP72" s="131"/>
      <c r="SEQ72" s="131"/>
      <c r="SER72" s="131"/>
      <c r="SES72" s="131"/>
      <c r="SET72" s="131"/>
      <c r="SEU72" s="131"/>
      <c r="SEV72" s="131"/>
      <c r="SEW72" s="131"/>
      <c r="SEX72" s="131"/>
      <c r="SEY72" s="131"/>
      <c r="SEZ72" s="131"/>
      <c r="SFA72" s="131"/>
      <c r="SFB72" s="131"/>
      <c r="SFC72" s="131"/>
      <c r="SFD72" s="131"/>
      <c r="SFE72" s="131"/>
      <c r="SFF72" s="131"/>
      <c r="SFG72" s="131"/>
      <c r="SFH72" s="131"/>
      <c r="SFI72" s="131"/>
      <c r="SFJ72" s="131"/>
      <c r="SFK72" s="131"/>
      <c r="SFL72" s="131"/>
      <c r="SFM72" s="131"/>
      <c r="SFN72" s="131"/>
      <c r="SFO72" s="131"/>
      <c r="SFP72" s="131"/>
      <c r="SFQ72" s="131"/>
      <c r="SFR72" s="131"/>
      <c r="SFS72" s="131"/>
      <c r="SFT72" s="131"/>
      <c r="SFU72" s="131"/>
      <c r="SFV72" s="131"/>
      <c r="SFW72" s="131"/>
      <c r="SFX72" s="131"/>
      <c r="SFY72" s="131"/>
      <c r="SFZ72" s="131"/>
      <c r="SGA72" s="131"/>
      <c r="SGB72" s="131"/>
      <c r="SGC72" s="131"/>
      <c r="SGD72" s="131"/>
      <c r="SGE72" s="131"/>
      <c r="SGF72" s="131"/>
      <c r="SGG72" s="131"/>
      <c r="SGH72" s="131"/>
      <c r="SGI72" s="131"/>
      <c r="SGJ72" s="131"/>
      <c r="SGK72" s="131"/>
      <c r="SGL72" s="131"/>
      <c r="SGM72" s="131"/>
      <c r="SGN72" s="131"/>
      <c r="SGO72" s="131"/>
      <c r="SGP72" s="131"/>
      <c r="SGQ72" s="131"/>
      <c r="SGR72" s="131"/>
      <c r="SGS72" s="131"/>
      <c r="SGT72" s="131"/>
      <c r="SGU72" s="131"/>
      <c r="SGV72" s="131"/>
      <c r="SGW72" s="131"/>
      <c r="SGX72" s="131"/>
      <c r="SGY72" s="131"/>
      <c r="SGZ72" s="131"/>
      <c r="SHA72" s="131"/>
      <c r="SHB72" s="131"/>
      <c r="SHC72" s="131"/>
      <c r="SHD72" s="131"/>
      <c r="SHE72" s="131"/>
      <c r="SHF72" s="131"/>
      <c r="SHG72" s="131"/>
      <c r="SHH72" s="131"/>
      <c r="SHI72" s="131"/>
      <c r="SHJ72" s="131"/>
      <c r="SHK72" s="131"/>
      <c r="SHL72" s="131"/>
      <c r="SHM72" s="131"/>
      <c r="SHN72" s="131"/>
      <c r="SHO72" s="131"/>
      <c r="SHP72" s="131"/>
      <c r="SHQ72" s="131"/>
      <c r="SHR72" s="131"/>
      <c r="SHS72" s="131"/>
      <c r="SHT72" s="131"/>
      <c r="SHU72" s="131"/>
      <c r="SHV72" s="131"/>
      <c r="SHW72" s="131"/>
      <c r="SHX72" s="131"/>
      <c r="SHY72" s="131"/>
      <c r="SHZ72" s="131"/>
      <c r="SIA72" s="131"/>
      <c r="SIB72" s="131"/>
      <c r="SIC72" s="131"/>
      <c r="SID72" s="131"/>
      <c r="SIE72" s="131"/>
      <c r="SIF72" s="131"/>
      <c r="SIG72" s="131"/>
      <c r="SIH72" s="131"/>
      <c r="SII72" s="131"/>
      <c r="SIJ72" s="131"/>
      <c r="SIK72" s="131"/>
      <c r="SIL72" s="131"/>
      <c r="SIM72" s="131"/>
      <c r="SIN72" s="131"/>
      <c r="SIO72" s="131"/>
      <c r="SIP72" s="131"/>
      <c r="SIQ72" s="131"/>
      <c r="SIR72" s="131"/>
      <c r="SIS72" s="131"/>
      <c r="SIT72" s="131"/>
      <c r="SIU72" s="131"/>
      <c r="SIV72" s="131"/>
      <c r="SIW72" s="131"/>
      <c r="SIX72" s="131"/>
      <c r="SIY72" s="131"/>
      <c r="SIZ72" s="131"/>
      <c r="SJA72" s="131"/>
      <c r="SJB72" s="131"/>
      <c r="SJC72" s="131"/>
      <c r="SJD72" s="131"/>
      <c r="SJE72" s="131"/>
      <c r="SJF72" s="131"/>
      <c r="SJG72" s="131"/>
      <c r="SJH72" s="131"/>
      <c r="SJI72" s="131"/>
      <c r="SJJ72" s="131"/>
      <c r="SJK72" s="131"/>
      <c r="SJL72" s="131"/>
      <c r="SJM72" s="131"/>
      <c r="SJN72" s="131"/>
      <c r="SJO72" s="131"/>
      <c r="SJP72" s="131"/>
      <c r="SJQ72" s="131"/>
      <c r="SJR72" s="131"/>
      <c r="SJS72" s="131"/>
      <c r="SJT72" s="131"/>
      <c r="SJU72" s="131"/>
      <c r="SJV72" s="131"/>
      <c r="SJW72" s="131"/>
      <c r="SJX72" s="131"/>
      <c r="SJY72" s="131"/>
      <c r="SJZ72" s="131"/>
      <c r="SKA72" s="131"/>
      <c r="SKB72" s="131"/>
      <c r="SKC72" s="131"/>
      <c r="SKD72" s="131"/>
      <c r="SKE72" s="131"/>
      <c r="SKF72" s="131"/>
      <c r="SKG72" s="131"/>
      <c r="SKH72" s="131"/>
      <c r="SKI72" s="131"/>
      <c r="SKJ72" s="131"/>
      <c r="SKK72" s="131"/>
      <c r="SKL72" s="131"/>
      <c r="SKM72" s="131"/>
      <c r="SKN72" s="131"/>
      <c r="SKO72" s="131"/>
      <c r="SKP72" s="131"/>
      <c r="SKQ72" s="131"/>
      <c r="SKR72" s="131"/>
      <c r="SKS72" s="131"/>
      <c r="SKT72" s="131"/>
      <c r="SKU72" s="131"/>
      <c r="SKV72" s="131"/>
      <c r="SKW72" s="131"/>
      <c r="SKX72" s="131"/>
      <c r="SKY72" s="131"/>
      <c r="SKZ72" s="131"/>
      <c r="SLA72" s="131"/>
      <c r="SLB72" s="131"/>
      <c r="SLC72" s="131"/>
      <c r="SLD72" s="131"/>
      <c r="SLE72" s="131"/>
      <c r="SLF72" s="131"/>
      <c r="SLG72" s="131"/>
      <c r="SLH72" s="131"/>
      <c r="SLI72" s="131"/>
      <c r="SLJ72" s="131"/>
      <c r="SLK72" s="131"/>
      <c r="SLL72" s="131"/>
      <c r="SLM72" s="131"/>
      <c r="SLN72" s="131"/>
      <c r="SLO72" s="131"/>
      <c r="SLP72" s="131"/>
      <c r="SLQ72" s="131"/>
      <c r="SLR72" s="131"/>
      <c r="SLS72" s="131"/>
      <c r="SLT72" s="131"/>
      <c r="SLU72" s="131"/>
      <c r="SLV72" s="131"/>
      <c r="SLW72" s="131"/>
      <c r="SLX72" s="131"/>
      <c r="SLY72" s="131"/>
      <c r="SLZ72" s="131"/>
      <c r="SMA72" s="131"/>
      <c r="SMB72" s="131"/>
      <c r="SMC72" s="131"/>
      <c r="SMD72" s="131"/>
      <c r="SME72" s="131"/>
      <c r="SMF72" s="131"/>
      <c r="SMG72" s="131"/>
      <c r="SMH72" s="131"/>
      <c r="SMI72" s="131"/>
      <c r="SMJ72" s="131"/>
      <c r="SMK72" s="131"/>
      <c r="SML72" s="131"/>
      <c r="SMM72" s="131"/>
      <c r="SMN72" s="131"/>
      <c r="SMO72" s="131"/>
      <c r="SMP72" s="131"/>
      <c r="SMQ72" s="131"/>
      <c r="SMR72" s="131"/>
      <c r="SMS72" s="131"/>
      <c r="SMT72" s="131"/>
      <c r="SMU72" s="131"/>
      <c r="SMV72" s="131"/>
      <c r="SMW72" s="131"/>
      <c r="SMX72" s="131"/>
      <c r="SMY72" s="131"/>
      <c r="SMZ72" s="131"/>
      <c r="SNA72" s="131"/>
      <c r="SNB72" s="131"/>
      <c r="SNC72" s="131"/>
      <c r="SND72" s="131"/>
      <c r="SNE72" s="131"/>
      <c r="SNF72" s="131"/>
      <c r="SNG72" s="131"/>
      <c r="SNH72" s="131"/>
      <c r="SNI72" s="131"/>
      <c r="SNJ72" s="131"/>
      <c r="SNK72" s="131"/>
      <c r="SNL72" s="131"/>
      <c r="SNM72" s="131"/>
      <c r="SNN72" s="131"/>
      <c r="SNO72" s="131"/>
      <c r="SNP72" s="131"/>
      <c r="SNQ72" s="131"/>
      <c r="SNR72" s="131"/>
      <c r="SNS72" s="131"/>
      <c r="SNT72" s="131"/>
      <c r="SNU72" s="131"/>
      <c r="SNV72" s="131"/>
      <c r="SNW72" s="131"/>
      <c r="SNX72" s="131"/>
      <c r="SNY72" s="131"/>
      <c r="SNZ72" s="131"/>
      <c r="SOA72" s="131"/>
      <c r="SOB72" s="131"/>
      <c r="SOC72" s="131"/>
      <c r="SOD72" s="131"/>
      <c r="SOE72" s="131"/>
      <c r="SOF72" s="131"/>
      <c r="SOG72" s="131"/>
      <c r="SOH72" s="131"/>
      <c r="SOI72" s="131"/>
      <c r="SOJ72" s="131"/>
      <c r="SOK72" s="131"/>
      <c r="SOL72" s="131"/>
      <c r="SOM72" s="131"/>
      <c r="SON72" s="131"/>
      <c r="SOO72" s="131"/>
      <c r="SOP72" s="131"/>
      <c r="SOQ72" s="131"/>
      <c r="SOR72" s="131"/>
      <c r="SOS72" s="131"/>
      <c r="SOT72" s="131"/>
      <c r="SOU72" s="131"/>
      <c r="SOV72" s="131"/>
      <c r="SOW72" s="131"/>
      <c r="SOX72" s="131"/>
      <c r="SOY72" s="131"/>
      <c r="SOZ72" s="131"/>
      <c r="SPA72" s="131"/>
      <c r="SPB72" s="131"/>
      <c r="SPC72" s="131"/>
      <c r="SPD72" s="131"/>
      <c r="SPE72" s="131"/>
      <c r="SPF72" s="131"/>
      <c r="SPG72" s="131"/>
      <c r="SPH72" s="131"/>
      <c r="SPI72" s="131"/>
      <c r="SPJ72" s="131"/>
      <c r="SPK72" s="131"/>
      <c r="SPL72" s="131"/>
      <c r="SPM72" s="131"/>
      <c r="SPN72" s="131"/>
      <c r="SPO72" s="131"/>
      <c r="SPP72" s="131"/>
      <c r="SPQ72" s="131"/>
      <c r="SPR72" s="131"/>
      <c r="SPS72" s="131"/>
      <c r="SPT72" s="131"/>
      <c r="SPU72" s="131"/>
      <c r="SPV72" s="131"/>
      <c r="SPW72" s="131"/>
      <c r="SPX72" s="131"/>
      <c r="SPY72" s="131"/>
      <c r="SPZ72" s="131"/>
      <c r="SQA72" s="131"/>
      <c r="SQB72" s="131"/>
      <c r="SQC72" s="131"/>
      <c r="SQD72" s="131"/>
      <c r="SQE72" s="131"/>
      <c r="SQF72" s="131"/>
      <c r="SQG72" s="131"/>
      <c r="SQH72" s="131"/>
      <c r="SQI72" s="131"/>
      <c r="SQJ72" s="131"/>
      <c r="SQK72" s="131"/>
      <c r="SQL72" s="131"/>
      <c r="SQM72" s="131"/>
      <c r="SQN72" s="131"/>
      <c r="SQO72" s="131"/>
      <c r="SQP72" s="131"/>
      <c r="SQQ72" s="131"/>
      <c r="SQR72" s="131"/>
      <c r="SQS72" s="131"/>
      <c r="SQT72" s="131"/>
      <c r="SQU72" s="131"/>
      <c r="SQV72" s="131"/>
      <c r="SQW72" s="131"/>
      <c r="SQX72" s="131"/>
      <c r="SQY72" s="131"/>
      <c r="SQZ72" s="131"/>
      <c r="SRA72" s="131"/>
      <c r="SRB72" s="131"/>
      <c r="SRC72" s="131"/>
      <c r="SRD72" s="131"/>
      <c r="SRE72" s="131"/>
      <c r="SRF72" s="131"/>
      <c r="SRG72" s="131"/>
      <c r="SRH72" s="131"/>
      <c r="SRI72" s="131"/>
      <c r="SRJ72" s="131"/>
      <c r="SRK72" s="131"/>
      <c r="SRL72" s="131"/>
      <c r="SRM72" s="131"/>
      <c r="SRN72" s="131"/>
      <c r="SRO72" s="131"/>
      <c r="SRP72" s="131"/>
      <c r="SRQ72" s="131"/>
      <c r="SRR72" s="131"/>
      <c r="SRS72" s="131"/>
      <c r="SRT72" s="131"/>
      <c r="SRU72" s="131"/>
      <c r="SRV72" s="131"/>
      <c r="SRW72" s="131"/>
      <c r="SRX72" s="131"/>
      <c r="SRY72" s="131"/>
      <c r="SRZ72" s="131"/>
      <c r="SSA72" s="131"/>
      <c r="SSB72" s="131"/>
      <c r="SSC72" s="131"/>
      <c r="SSD72" s="131"/>
      <c r="SSE72" s="131"/>
      <c r="SSF72" s="131"/>
      <c r="SSG72" s="131"/>
      <c r="SSH72" s="131"/>
      <c r="SSI72" s="131"/>
      <c r="SSJ72" s="131"/>
      <c r="SSK72" s="131"/>
      <c r="SSL72" s="131"/>
      <c r="SSM72" s="131"/>
      <c r="SSN72" s="131"/>
      <c r="SSO72" s="131"/>
      <c r="SSP72" s="131"/>
      <c r="SSQ72" s="131"/>
      <c r="SSR72" s="131"/>
      <c r="SSS72" s="131"/>
      <c r="SST72" s="131"/>
      <c r="SSU72" s="131"/>
      <c r="SSV72" s="131"/>
      <c r="SSW72" s="131"/>
      <c r="SSX72" s="131"/>
      <c r="SSY72" s="131"/>
      <c r="SSZ72" s="131"/>
      <c r="STA72" s="131"/>
      <c r="STB72" s="131"/>
      <c r="STC72" s="131"/>
      <c r="STD72" s="131"/>
      <c r="STE72" s="131"/>
      <c r="STF72" s="131"/>
      <c r="STG72" s="131"/>
      <c r="STH72" s="131"/>
      <c r="STI72" s="131"/>
      <c r="STJ72" s="131"/>
      <c r="STK72" s="131"/>
      <c r="STL72" s="131"/>
      <c r="STM72" s="131"/>
      <c r="STN72" s="131"/>
      <c r="STO72" s="131"/>
      <c r="STP72" s="131"/>
      <c r="STQ72" s="131"/>
      <c r="STR72" s="131"/>
      <c r="STS72" s="131"/>
      <c r="STT72" s="131"/>
      <c r="STU72" s="131"/>
      <c r="STV72" s="131"/>
      <c r="STW72" s="131"/>
      <c r="STX72" s="131"/>
      <c r="STY72" s="131"/>
      <c r="STZ72" s="131"/>
      <c r="SUA72" s="131"/>
      <c r="SUB72" s="131"/>
      <c r="SUC72" s="131"/>
      <c r="SUD72" s="131"/>
      <c r="SUE72" s="131"/>
      <c r="SUF72" s="131"/>
      <c r="SUG72" s="131"/>
      <c r="SUH72" s="131"/>
      <c r="SUI72" s="131"/>
      <c r="SUJ72" s="131"/>
      <c r="SUK72" s="131"/>
      <c r="SUL72" s="131"/>
      <c r="SUM72" s="131"/>
      <c r="SUN72" s="131"/>
      <c r="SUO72" s="131"/>
      <c r="SUP72" s="131"/>
      <c r="SUQ72" s="131"/>
      <c r="SUR72" s="131"/>
      <c r="SUS72" s="131"/>
      <c r="SUT72" s="131"/>
      <c r="SUU72" s="131"/>
      <c r="SUV72" s="131"/>
      <c r="SUW72" s="131"/>
      <c r="SUX72" s="131"/>
      <c r="SUY72" s="131"/>
      <c r="SUZ72" s="131"/>
      <c r="SVA72" s="131"/>
      <c r="SVB72" s="131"/>
      <c r="SVC72" s="131"/>
      <c r="SVD72" s="131"/>
      <c r="SVE72" s="131"/>
      <c r="SVF72" s="131"/>
      <c r="SVG72" s="131"/>
      <c r="SVH72" s="131"/>
      <c r="SVI72" s="131"/>
      <c r="SVJ72" s="131"/>
      <c r="SVK72" s="131"/>
      <c r="SVL72" s="131"/>
      <c r="SVM72" s="131"/>
      <c r="SVN72" s="131"/>
      <c r="SVO72" s="131"/>
      <c r="SVP72" s="131"/>
      <c r="SVQ72" s="131"/>
      <c r="SVR72" s="131"/>
      <c r="SVS72" s="131"/>
      <c r="SVT72" s="131"/>
      <c r="SVU72" s="131"/>
      <c r="SVV72" s="131"/>
      <c r="SVW72" s="131"/>
      <c r="SVX72" s="131"/>
      <c r="SVY72" s="131"/>
      <c r="SVZ72" s="131"/>
      <c r="SWA72" s="131"/>
      <c r="SWB72" s="131"/>
      <c r="SWC72" s="131"/>
      <c r="SWD72" s="131"/>
      <c r="SWE72" s="131"/>
      <c r="SWF72" s="131"/>
      <c r="SWG72" s="131"/>
      <c r="SWH72" s="131"/>
      <c r="SWI72" s="131"/>
      <c r="SWJ72" s="131"/>
      <c r="SWK72" s="131"/>
      <c r="SWL72" s="131"/>
      <c r="SWM72" s="131"/>
      <c r="SWN72" s="131"/>
      <c r="SWO72" s="131"/>
      <c r="SWP72" s="131"/>
      <c r="SWQ72" s="131"/>
      <c r="SWR72" s="131"/>
      <c r="SWS72" s="131"/>
      <c r="SWT72" s="131"/>
      <c r="SWU72" s="131"/>
      <c r="SWV72" s="131"/>
      <c r="SWW72" s="131"/>
      <c r="SWX72" s="131"/>
      <c r="SWY72" s="131"/>
      <c r="SWZ72" s="131"/>
      <c r="SXA72" s="131"/>
      <c r="SXB72" s="131"/>
      <c r="SXC72" s="131"/>
      <c r="SXD72" s="131"/>
      <c r="SXE72" s="131"/>
      <c r="SXF72" s="131"/>
      <c r="SXG72" s="131"/>
      <c r="SXH72" s="131"/>
      <c r="SXI72" s="131"/>
      <c r="SXJ72" s="131"/>
      <c r="SXK72" s="131"/>
      <c r="SXL72" s="131"/>
      <c r="SXM72" s="131"/>
      <c r="SXN72" s="131"/>
      <c r="SXO72" s="131"/>
      <c r="SXP72" s="131"/>
      <c r="SXQ72" s="131"/>
      <c r="SXR72" s="131"/>
      <c r="SXS72" s="131"/>
      <c r="SXT72" s="131"/>
      <c r="SXU72" s="131"/>
      <c r="SXV72" s="131"/>
      <c r="SXW72" s="131"/>
      <c r="SXX72" s="131"/>
      <c r="SXY72" s="131"/>
      <c r="SXZ72" s="131"/>
      <c r="SYA72" s="131"/>
      <c r="SYB72" s="131"/>
      <c r="SYC72" s="131"/>
      <c r="SYD72" s="131"/>
      <c r="SYE72" s="131"/>
      <c r="SYF72" s="131"/>
      <c r="SYG72" s="131"/>
      <c r="SYH72" s="131"/>
      <c r="SYI72" s="131"/>
      <c r="SYJ72" s="131"/>
      <c r="SYK72" s="131"/>
      <c r="SYL72" s="131"/>
      <c r="SYM72" s="131"/>
      <c r="SYN72" s="131"/>
      <c r="SYO72" s="131"/>
      <c r="SYP72" s="131"/>
      <c r="SYQ72" s="131"/>
      <c r="SYR72" s="131"/>
      <c r="SYS72" s="131"/>
      <c r="SYT72" s="131"/>
      <c r="SYU72" s="131"/>
      <c r="SYV72" s="131"/>
      <c r="SYW72" s="131"/>
      <c r="SYX72" s="131"/>
      <c r="SYY72" s="131"/>
      <c r="SYZ72" s="131"/>
      <c r="SZA72" s="131"/>
      <c r="SZB72" s="131"/>
      <c r="SZC72" s="131"/>
      <c r="SZD72" s="131"/>
      <c r="SZE72" s="131"/>
      <c r="SZF72" s="131"/>
      <c r="SZG72" s="131"/>
      <c r="SZH72" s="131"/>
      <c r="SZI72" s="131"/>
      <c r="SZJ72" s="131"/>
      <c r="SZK72" s="131"/>
      <c r="SZL72" s="131"/>
      <c r="SZM72" s="131"/>
      <c r="SZN72" s="131"/>
      <c r="SZO72" s="131"/>
      <c r="SZP72" s="131"/>
      <c r="SZQ72" s="131"/>
      <c r="SZR72" s="131"/>
      <c r="SZS72" s="131"/>
      <c r="SZT72" s="131"/>
      <c r="SZU72" s="131"/>
      <c r="SZV72" s="131"/>
      <c r="SZW72" s="131"/>
      <c r="SZX72" s="131"/>
      <c r="SZY72" s="131"/>
      <c r="SZZ72" s="131"/>
      <c r="TAA72" s="131"/>
      <c r="TAB72" s="131"/>
      <c r="TAC72" s="131"/>
      <c r="TAD72" s="131"/>
      <c r="TAE72" s="131"/>
      <c r="TAF72" s="131"/>
      <c r="TAG72" s="131"/>
      <c r="TAH72" s="131"/>
      <c r="TAI72" s="131"/>
      <c r="TAJ72" s="131"/>
      <c r="TAK72" s="131"/>
      <c r="TAL72" s="131"/>
      <c r="TAM72" s="131"/>
      <c r="TAN72" s="131"/>
      <c r="TAO72" s="131"/>
      <c r="TAP72" s="131"/>
      <c r="TAQ72" s="131"/>
      <c r="TAR72" s="131"/>
      <c r="TAS72" s="131"/>
      <c r="TAT72" s="131"/>
      <c r="TAU72" s="131"/>
      <c r="TAV72" s="131"/>
      <c r="TAW72" s="131"/>
      <c r="TAX72" s="131"/>
      <c r="TAY72" s="131"/>
      <c r="TAZ72" s="131"/>
      <c r="TBA72" s="131"/>
      <c r="TBB72" s="131"/>
      <c r="TBC72" s="131"/>
      <c r="TBD72" s="131"/>
      <c r="TBE72" s="131"/>
      <c r="TBF72" s="131"/>
      <c r="TBG72" s="131"/>
      <c r="TBH72" s="131"/>
      <c r="TBI72" s="131"/>
      <c r="TBJ72" s="131"/>
      <c r="TBK72" s="131"/>
      <c r="TBL72" s="131"/>
      <c r="TBM72" s="131"/>
      <c r="TBN72" s="131"/>
      <c r="TBO72" s="131"/>
      <c r="TBP72" s="131"/>
      <c r="TBQ72" s="131"/>
      <c r="TBR72" s="131"/>
      <c r="TBS72" s="131"/>
      <c r="TBT72" s="131"/>
      <c r="TBU72" s="131"/>
      <c r="TBV72" s="131"/>
      <c r="TBW72" s="131"/>
      <c r="TBX72" s="131"/>
      <c r="TBY72" s="131"/>
      <c r="TBZ72" s="131"/>
      <c r="TCA72" s="131"/>
      <c r="TCB72" s="131"/>
      <c r="TCC72" s="131"/>
      <c r="TCD72" s="131"/>
      <c r="TCE72" s="131"/>
      <c r="TCF72" s="131"/>
      <c r="TCG72" s="131"/>
      <c r="TCH72" s="131"/>
      <c r="TCI72" s="131"/>
      <c r="TCJ72" s="131"/>
      <c r="TCK72" s="131"/>
      <c r="TCL72" s="131"/>
      <c r="TCM72" s="131"/>
      <c r="TCN72" s="131"/>
      <c r="TCO72" s="131"/>
      <c r="TCP72" s="131"/>
      <c r="TCQ72" s="131"/>
      <c r="TCR72" s="131"/>
      <c r="TCS72" s="131"/>
      <c r="TCT72" s="131"/>
      <c r="TCU72" s="131"/>
      <c r="TCV72" s="131"/>
      <c r="TCW72" s="131"/>
      <c r="TCX72" s="131"/>
      <c r="TCY72" s="131"/>
      <c r="TCZ72" s="131"/>
      <c r="TDA72" s="131"/>
      <c r="TDB72" s="131"/>
      <c r="TDC72" s="131"/>
      <c r="TDD72" s="131"/>
      <c r="TDE72" s="131"/>
      <c r="TDF72" s="131"/>
      <c r="TDG72" s="131"/>
      <c r="TDH72" s="131"/>
      <c r="TDI72" s="131"/>
      <c r="TDJ72" s="131"/>
      <c r="TDK72" s="131"/>
      <c r="TDL72" s="131"/>
      <c r="TDM72" s="131"/>
      <c r="TDN72" s="131"/>
      <c r="TDO72" s="131"/>
      <c r="TDP72" s="131"/>
      <c r="TDQ72" s="131"/>
      <c r="TDR72" s="131"/>
      <c r="TDS72" s="131"/>
      <c r="TDT72" s="131"/>
      <c r="TDU72" s="131"/>
      <c r="TDV72" s="131"/>
      <c r="TDW72" s="131"/>
      <c r="TDX72" s="131"/>
      <c r="TDY72" s="131"/>
      <c r="TDZ72" s="131"/>
      <c r="TEA72" s="131"/>
      <c r="TEB72" s="131"/>
      <c r="TEC72" s="131"/>
      <c r="TED72" s="131"/>
      <c r="TEE72" s="131"/>
      <c r="TEF72" s="131"/>
      <c r="TEG72" s="131"/>
      <c r="TEH72" s="131"/>
      <c r="TEI72" s="131"/>
      <c r="TEJ72" s="131"/>
      <c r="TEK72" s="131"/>
      <c r="TEL72" s="131"/>
      <c r="TEM72" s="131"/>
      <c r="TEN72" s="131"/>
      <c r="TEO72" s="131"/>
      <c r="TEP72" s="131"/>
      <c r="TEQ72" s="131"/>
      <c r="TER72" s="131"/>
      <c r="TES72" s="131"/>
      <c r="TET72" s="131"/>
      <c r="TEU72" s="131"/>
      <c r="TEV72" s="131"/>
      <c r="TEW72" s="131"/>
      <c r="TEX72" s="131"/>
      <c r="TEY72" s="131"/>
      <c r="TEZ72" s="131"/>
      <c r="TFA72" s="131"/>
      <c r="TFB72" s="131"/>
      <c r="TFC72" s="131"/>
      <c r="TFD72" s="131"/>
      <c r="TFE72" s="131"/>
      <c r="TFF72" s="131"/>
      <c r="TFG72" s="131"/>
      <c r="TFH72" s="131"/>
      <c r="TFI72" s="131"/>
      <c r="TFJ72" s="131"/>
      <c r="TFK72" s="131"/>
      <c r="TFL72" s="131"/>
      <c r="TFM72" s="131"/>
      <c r="TFN72" s="131"/>
      <c r="TFO72" s="131"/>
      <c r="TFP72" s="131"/>
      <c r="TFQ72" s="131"/>
      <c r="TFR72" s="131"/>
      <c r="TFS72" s="131"/>
      <c r="TFT72" s="131"/>
      <c r="TFU72" s="131"/>
      <c r="TFV72" s="131"/>
      <c r="TFW72" s="131"/>
      <c r="TFX72" s="131"/>
      <c r="TFY72" s="131"/>
      <c r="TFZ72" s="131"/>
      <c r="TGA72" s="131"/>
      <c r="TGB72" s="131"/>
      <c r="TGC72" s="131"/>
      <c r="TGD72" s="131"/>
      <c r="TGE72" s="131"/>
      <c r="TGF72" s="131"/>
      <c r="TGG72" s="131"/>
      <c r="TGH72" s="131"/>
      <c r="TGI72" s="131"/>
      <c r="TGJ72" s="131"/>
      <c r="TGK72" s="131"/>
      <c r="TGL72" s="131"/>
      <c r="TGM72" s="131"/>
      <c r="TGN72" s="131"/>
      <c r="TGO72" s="131"/>
      <c r="TGP72" s="131"/>
      <c r="TGQ72" s="131"/>
      <c r="TGR72" s="131"/>
      <c r="TGS72" s="131"/>
      <c r="TGT72" s="131"/>
      <c r="TGU72" s="131"/>
      <c r="TGV72" s="131"/>
      <c r="TGW72" s="131"/>
      <c r="TGX72" s="131"/>
      <c r="TGY72" s="131"/>
      <c r="TGZ72" s="131"/>
      <c r="THA72" s="131"/>
      <c r="THB72" s="131"/>
      <c r="THC72" s="131"/>
      <c r="THD72" s="131"/>
      <c r="THE72" s="131"/>
      <c r="THF72" s="131"/>
      <c r="THG72" s="131"/>
      <c r="THH72" s="131"/>
      <c r="THI72" s="131"/>
      <c r="THJ72" s="131"/>
      <c r="THK72" s="131"/>
      <c r="THL72" s="131"/>
      <c r="THM72" s="131"/>
      <c r="THN72" s="131"/>
      <c r="THO72" s="131"/>
      <c r="THP72" s="131"/>
      <c r="THQ72" s="131"/>
      <c r="THR72" s="131"/>
      <c r="THS72" s="131"/>
      <c r="THT72" s="131"/>
      <c r="THU72" s="131"/>
      <c r="THV72" s="131"/>
      <c r="THW72" s="131"/>
      <c r="THX72" s="131"/>
      <c r="THY72" s="131"/>
      <c r="THZ72" s="131"/>
      <c r="TIA72" s="131"/>
      <c r="TIB72" s="131"/>
      <c r="TIC72" s="131"/>
      <c r="TID72" s="131"/>
      <c r="TIE72" s="131"/>
      <c r="TIF72" s="131"/>
      <c r="TIG72" s="131"/>
      <c r="TIH72" s="131"/>
      <c r="TII72" s="131"/>
      <c r="TIJ72" s="131"/>
      <c r="TIK72" s="131"/>
      <c r="TIL72" s="131"/>
      <c r="TIM72" s="131"/>
      <c r="TIN72" s="131"/>
      <c r="TIO72" s="131"/>
      <c r="TIP72" s="131"/>
      <c r="TIQ72" s="131"/>
      <c r="TIR72" s="131"/>
      <c r="TIS72" s="131"/>
      <c r="TIT72" s="131"/>
      <c r="TIU72" s="131"/>
      <c r="TIV72" s="131"/>
      <c r="TIW72" s="131"/>
      <c r="TIX72" s="131"/>
      <c r="TIY72" s="131"/>
      <c r="TIZ72" s="131"/>
      <c r="TJA72" s="131"/>
      <c r="TJB72" s="131"/>
      <c r="TJC72" s="131"/>
      <c r="TJD72" s="131"/>
      <c r="TJE72" s="131"/>
      <c r="TJF72" s="131"/>
      <c r="TJG72" s="131"/>
      <c r="TJH72" s="131"/>
      <c r="TJI72" s="131"/>
      <c r="TJJ72" s="131"/>
      <c r="TJK72" s="131"/>
      <c r="TJL72" s="131"/>
      <c r="TJM72" s="131"/>
      <c r="TJN72" s="131"/>
      <c r="TJO72" s="131"/>
      <c r="TJP72" s="131"/>
      <c r="TJQ72" s="131"/>
      <c r="TJR72" s="131"/>
      <c r="TJS72" s="131"/>
      <c r="TJT72" s="131"/>
      <c r="TJU72" s="131"/>
      <c r="TJV72" s="131"/>
      <c r="TJW72" s="131"/>
      <c r="TJX72" s="131"/>
      <c r="TJY72" s="131"/>
      <c r="TJZ72" s="131"/>
      <c r="TKA72" s="131"/>
      <c r="TKB72" s="131"/>
      <c r="TKC72" s="131"/>
      <c r="TKD72" s="131"/>
      <c r="TKE72" s="131"/>
      <c r="TKF72" s="131"/>
      <c r="TKG72" s="131"/>
      <c r="TKH72" s="131"/>
      <c r="TKI72" s="131"/>
      <c r="TKJ72" s="131"/>
      <c r="TKK72" s="131"/>
      <c r="TKL72" s="131"/>
      <c r="TKM72" s="131"/>
      <c r="TKN72" s="131"/>
      <c r="TKO72" s="131"/>
      <c r="TKP72" s="131"/>
      <c r="TKQ72" s="131"/>
      <c r="TKR72" s="131"/>
      <c r="TKS72" s="131"/>
      <c r="TKT72" s="131"/>
      <c r="TKU72" s="131"/>
      <c r="TKV72" s="131"/>
      <c r="TKW72" s="131"/>
      <c r="TKX72" s="131"/>
      <c r="TKY72" s="131"/>
      <c r="TKZ72" s="131"/>
      <c r="TLA72" s="131"/>
      <c r="TLB72" s="131"/>
      <c r="TLC72" s="131"/>
      <c r="TLD72" s="131"/>
      <c r="TLE72" s="131"/>
      <c r="TLF72" s="131"/>
      <c r="TLG72" s="131"/>
      <c r="TLH72" s="131"/>
      <c r="TLI72" s="131"/>
      <c r="TLJ72" s="131"/>
      <c r="TLK72" s="131"/>
      <c r="TLL72" s="131"/>
      <c r="TLM72" s="131"/>
      <c r="TLN72" s="131"/>
      <c r="TLO72" s="131"/>
      <c r="TLP72" s="131"/>
      <c r="TLQ72" s="131"/>
      <c r="TLR72" s="131"/>
      <c r="TLS72" s="131"/>
      <c r="TLT72" s="131"/>
      <c r="TLU72" s="131"/>
      <c r="TLV72" s="131"/>
      <c r="TLW72" s="131"/>
      <c r="TLX72" s="131"/>
      <c r="TLY72" s="131"/>
      <c r="TLZ72" s="131"/>
      <c r="TMA72" s="131"/>
      <c r="TMB72" s="131"/>
      <c r="TMC72" s="131"/>
      <c r="TMD72" s="131"/>
      <c r="TME72" s="131"/>
      <c r="TMF72" s="131"/>
      <c r="TMG72" s="131"/>
      <c r="TMH72" s="131"/>
      <c r="TMI72" s="131"/>
      <c r="TMJ72" s="131"/>
      <c r="TMK72" s="131"/>
      <c r="TML72" s="131"/>
      <c r="TMM72" s="131"/>
      <c r="TMN72" s="131"/>
      <c r="TMO72" s="131"/>
      <c r="TMP72" s="131"/>
      <c r="TMQ72" s="131"/>
      <c r="TMR72" s="131"/>
      <c r="TMS72" s="131"/>
      <c r="TMT72" s="131"/>
      <c r="TMU72" s="131"/>
      <c r="TMV72" s="131"/>
      <c r="TMW72" s="131"/>
      <c r="TMX72" s="131"/>
      <c r="TMY72" s="131"/>
      <c r="TMZ72" s="131"/>
      <c r="TNA72" s="131"/>
      <c r="TNB72" s="131"/>
      <c r="TNC72" s="131"/>
      <c r="TND72" s="131"/>
      <c r="TNE72" s="131"/>
      <c r="TNF72" s="131"/>
      <c r="TNG72" s="131"/>
      <c r="TNH72" s="131"/>
      <c r="TNI72" s="131"/>
      <c r="TNJ72" s="131"/>
      <c r="TNK72" s="131"/>
      <c r="TNL72" s="131"/>
      <c r="TNM72" s="131"/>
      <c r="TNN72" s="131"/>
      <c r="TNO72" s="131"/>
      <c r="TNP72" s="131"/>
      <c r="TNQ72" s="131"/>
      <c r="TNR72" s="131"/>
      <c r="TNS72" s="131"/>
      <c r="TNT72" s="131"/>
      <c r="TNU72" s="131"/>
      <c r="TNV72" s="131"/>
      <c r="TNW72" s="131"/>
      <c r="TNX72" s="131"/>
      <c r="TNY72" s="131"/>
      <c r="TNZ72" s="131"/>
      <c r="TOA72" s="131"/>
      <c r="TOB72" s="131"/>
      <c r="TOC72" s="131"/>
      <c r="TOD72" s="131"/>
      <c r="TOE72" s="131"/>
      <c r="TOF72" s="131"/>
      <c r="TOG72" s="131"/>
      <c r="TOH72" s="131"/>
      <c r="TOI72" s="131"/>
      <c r="TOJ72" s="131"/>
      <c r="TOK72" s="131"/>
      <c r="TOL72" s="131"/>
      <c r="TOM72" s="131"/>
      <c r="TON72" s="131"/>
      <c r="TOO72" s="131"/>
      <c r="TOP72" s="131"/>
      <c r="TOQ72" s="131"/>
      <c r="TOR72" s="131"/>
      <c r="TOS72" s="131"/>
      <c r="TOT72" s="131"/>
      <c r="TOU72" s="131"/>
      <c r="TOV72" s="131"/>
      <c r="TOW72" s="131"/>
      <c r="TOX72" s="131"/>
      <c r="TOY72" s="131"/>
      <c r="TOZ72" s="131"/>
      <c r="TPA72" s="131"/>
      <c r="TPB72" s="131"/>
      <c r="TPC72" s="131"/>
      <c r="TPD72" s="131"/>
      <c r="TPE72" s="131"/>
      <c r="TPF72" s="131"/>
      <c r="TPG72" s="131"/>
      <c r="TPH72" s="131"/>
      <c r="TPI72" s="131"/>
      <c r="TPJ72" s="131"/>
      <c r="TPK72" s="131"/>
      <c r="TPL72" s="131"/>
      <c r="TPM72" s="131"/>
      <c r="TPN72" s="131"/>
      <c r="TPO72" s="131"/>
      <c r="TPP72" s="131"/>
      <c r="TPQ72" s="131"/>
      <c r="TPR72" s="131"/>
      <c r="TPS72" s="131"/>
      <c r="TPT72" s="131"/>
      <c r="TPU72" s="131"/>
      <c r="TPV72" s="131"/>
      <c r="TPW72" s="131"/>
      <c r="TPX72" s="131"/>
      <c r="TPY72" s="131"/>
      <c r="TPZ72" s="131"/>
      <c r="TQA72" s="131"/>
      <c r="TQB72" s="131"/>
      <c r="TQC72" s="131"/>
      <c r="TQD72" s="131"/>
      <c r="TQE72" s="131"/>
      <c r="TQF72" s="131"/>
      <c r="TQG72" s="131"/>
      <c r="TQH72" s="131"/>
      <c r="TQI72" s="131"/>
      <c r="TQJ72" s="131"/>
      <c r="TQK72" s="131"/>
      <c r="TQL72" s="131"/>
      <c r="TQM72" s="131"/>
      <c r="TQN72" s="131"/>
      <c r="TQO72" s="131"/>
      <c r="TQP72" s="131"/>
      <c r="TQQ72" s="131"/>
      <c r="TQR72" s="131"/>
      <c r="TQS72" s="131"/>
      <c r="TQT72" s="131"/>
      <c r="TQU72" s="131"/>
      <c r="TQV72" s="131"/>
      <c r="TQW72" s="131"/>
      <c r="TQX72" s="131"/>
      <c r="TQY72" s="131"/>
      <c r="TQZ72" s="131"/>
      <c r="TRA72" s="131"/>
      <c r="TRB72" s="131"/>
      <c r="TRC72" s="131"/>
      <c r="TRD72" s="131"/>
      <c r="TRE72" s="131"/>
      <c r="TRF72" s="131"/>
      <c r="TRG72" s="131"/>
      <c r="TRH72" s="131"/>
      <c r="TRI72" s="131"/>
      <c r="TRJ72" s="131"/>
      <c r="TRK72" s="131"/>
      <c r="TRL72" s="131"/>
      <c r="TRM72" s="131"/>
      <c r="TRN72" s="131"/>
      <c r="TRO72" s="131"/>
      <c r="TRP72" s="131"/>
      <c r="TRQ72" s="131"/>
      <c r="TRR72" s="131"/>
      <c r="TRS72" s="131"/>
      <c r="TRT72" s="131"/>
      <c r="TRU72" s="131"/>
      <c r="TRV72" s="131"/>
      <c r="TRW72" s="131"/>
      <c r="TRX72" s="131"/>
      <c r="TRY72" s="131"/>
      <c r="TRZ72" s="131"/>
      <c r="TSA72" s="131"/>
      <c r="TSB72" s="131"/>
      <c r="TSC72" s="131"/>
      <c r="TSD72" s="131"/>
      <c r="TSE72" s="131"/>
      <c r="TSF72" s="131"/>
      <c r="TSG72" s="131"/>
      <c r="TSH72" s="131"/>
      <c r="TSI72" s="131"/>
      <c r="TSJ72" s="131"/>
      <c r="TSK72" s="131"/>
      <c r="TSL72" s="131"/>
      <c r="TSM72" s="131"/>
      <c r="TSN72" s="131"/>
      <c r="TSO72" s="131"/>
      <c r="TSP72" s="131"/>
      <c r="TSQ72" s="131"/>
      <c r="TSR72" s="131"/>
      <c r="TSS72" s="131"/>
      <c r="TST72" s="131"/>
      <c r="TSU72" s="131"/>
      <c r="TSV72" s="131"/>
      <c r="TSW72" s="131"/>
      <c r="TSX72" s="131"/>
      <c r="TSY72" s="131"/>
      <c r="TSZ72" s="131"/>
      <c r="TTA72" s="131"/>
      <c r="TTB72" s="131"/>
      <c r="TTC72" s="131"/>
      <c r="TTD72" s="131"/>
      <c r="TTE72" s="131"/>
      <c r="TTF72" s="131"/>
      <c r="TTG72" s="131"/>
      <c r="TTH72" s="131"/>
      <c r="TTI72" s="131"/>
      <c r="TTJ72" s="131"/>
      <c r="TTK72" s="131"/>
      <c r="TTL72" s="131"/>
      <c r="TTM72" s="131"/>
      <c r="TTN72" s="131"/>
      <c r="TTO72" s="131"/>
      <c r="TTP72" s="131"/>
      <c r="TTQ72" s="131"/>
      <c r="TTR72" s="131"/>
      <c r="TTS72" s="131"/>
      <c r="TTT72" s="131"/>
      <c r="TTU72" s="131"/>
      <c r="TTV72" s="131"/>
      <c r="TTW72" s="131"/>
      <c r="TTX72" s="131"/>
      <c r="TTY72" s="131"/>
      <c r="TTZ72" s="131"/>
      <c r="TUA72" s="131"/>
      <c r="TUB72" s="131"/>
      <c r="TUC72" s="131"/>
      <c r="TUD72" s="131"/>
      <c r="TUE72" s="131"/>
      <c r="TUF72" s="131"/>
      <c r="TUG72" s="131"/>
      <c r="TUH72" s="131"/>
      <c r="TUI72" s="131"/>
      <c r="TUJ72" s="131"/>
      <c r="TUK72" s="131"/>
      <c r="TUL72" s="131"/>
      <c r="TUM72" s="131"/>
      <c r="TUN72" s="131"/>
      <c r="TUO72" s="131"/>
      <c r="TUP72" s="131"/>
      <c r="TUQ72" s="131"/>
      <c r="TUR72" s="131"/>
      <c r="TUS72" s="131"/>
      <c r="TUT72" s="131"/>
      <c r="TUU72" s="131"/>
      <c r="TUV72" s="131"/>
      <c r="TUW72" s="131"/>
      <c r="TUX72" s="131"/>
      <c r="TUY72" s="131"/>
      <c r="TUZ72" s="131"/>
      <c r="TVA72" s="131"/>
      <c r="TVB72" s="131"/>
      <c r="TVC72" s="131"/>
      <c r="TVD72" s="131"/>
      <c r="TVE72" s="131"/>
      <c r="TVF72" s="131"/>
      <c r="TVG72" s="131"/>
      <c r="TVH72" s="131"/>
      <c r="TVI72" s="131"/>
      <c r="TVJ72" s="131"/>
      <c r="TVK72" s="131"/>
      <c r="TVL72" s="131"/>
      <c r="TVM72" s="131"/>
      <c r="TVN72" s="131"/>
      <c r="TVO72" s="131"/>
      <c r="TVP72" s="131"/>
      <c r="TVQ72" s="131"/>
      <c r="TVR72" s="131"/>
      <c r="TVS72" s="131"/>
      <c r="TVT72" s="131"/>
      <c r="TVU72" s="131"/>
      <c r="TVV72" s="131"/>
      <c r="TVW72" s="131"/>
      <c r="TVX72" s="131"/>
      <c r="TVY72" s="131"/>
      <c r="TVZ72" s="131"/>
      <c r="TWA72" s="131"/>
      <c r="TWB72" s="131"/>
      <c r="TWC72" s="131"/>
      <c r="TWD72" s="131"/>
      <c r="TWE72" s="131"/>
      <c r="TWF72" s="131"/>
      <c r="TWG72" s="131"/>
      <c r="TWH72" s="131"/>
      <c r="TWI72" s="131"/>
      <c r="TWJ72" s="131"/>
      <c r="TWK72" s="131"/>
      <c r="TWL72" s="131"/>
      <c r="TWM72" s="131"/>
      <c r="TWN72" s="131"/>
      <c r="TWO72" s="131"/>
      <c r="TWP72" s="131"/>
      <c r="TWQ72" s="131"/>
      <c r="TWR72" s="131"/>
      <c r="TWS72" s="131"/>
      <c r="TWT72" s="131"/>
      <c r="TWU72" s="131"/>
      <c r="TWV72" s="131"/>
      <c r="TWW72" s="131"/>
      <c r="TWX72" s="131"/>
      <c r="TWY72" s="131"/>
      <c r="TWZ72" s="131"/>
      <c r="TXA72" s="131"/>
      <c r="TXB72" s="131"/>
      <c r="TXC72" s="131"/>
      <c r="TXD72" s="131"/>
      <c r="TXE72" s="131"/>
      <c r="TXF72" s="131"/>
      <c r="TXG72" s="131"/>
      <c r="TXH72" s="131"/>
      <c r="TXI72" s="131"/>
      <c r="TXJ72" s="131"/>
      <c r="TXK72" s="131"/>
      <c r="TXL72" s="131"/>
      <c r="TXM72" s="131"/>
      <c r="TXN72" s="131"/>
      <c r="TXO72" s="131"/>
      <c r="TXP72" s="131"/>
      <c r="TXQ72" s="131"/>
      <c r="TXR72" s="131"/>
      <c r="TXS72" s="131"/>
      <c r="TXT72" s="131"/>
      <c r="TXU72" s="131"/>
      <c r="TXV72" s="131"/>
      <c r="TXW72" s="131"/>
      <c r="TXX72" s="131"/>
      <c r="TXY72" s="131"/>
      <c r="TXZ72" s="131"/>
      <c r="TYA72" s="131"/>
      <c r="TYB72" s="131"/>
      <c r="TYC72" s="131"/>
      <c r="TYD72" s="131"/>
      <c r="TYE72" s="131"/>
      <c r="TYF72" s="131"/>
      <c r="TYG72" s="131"/>
      <c r="TYH72" s="131"/>
      <c r="TYI72" s="131"/>
      <c r="TYJ72" s="131"/>
      <c r="TYK72" s="131"/>
      <c r="TYL72" s="131"/>
      <c r="TYM72" s="131"/>
      <c r="TYN72" s="131"/>
      <c r="TYO72" s="131"/>
      <c r="TYP72" s="131"/>
      <c r="TYQ72" s="131"/>
      <c r="TYR72" s="131"/>
      <c r="TYS72" s="131"/>
      <c r="TYT72" s="131"/>
      <c r="TYU72" s="131"/>
      <c r="TYV72" s="131"/>
      <c r="TYW72" s="131"/>
      <c r="TYX72" s="131"/>
      <c r="TYY72" s="131"/>
      <c r="TYZ72" s="131"/>
      <c r="TZA72" s="131"/>
      <c r="TZB72" s="131"/>
      <c r="TZC72" s="131"/>
      <c r="TZD72" s="131"/>
      <c r="TZE72" s="131"/>
      <c r="TZF72" s="131"/>
      <c r="TZG72" s="131"/>
      <c r="TZH72" s="131"/>
      <c r="TZI72" s="131"/>
      <c r="TZJ72" s="131"/>
      <c r="TZK72" s="131"/>
      <c r="TZL72" s="131"/>
      <c r="TZM72" s="131"/>
      <c r="TZN72" s="131"/>
      <c r="TZO72" s="131"/>
      <c r="TZP72" s="131"/>
      <c r="TZQ72" s="131"/>
      <c r="TZR72" s="131"/>
      <c r="TZS72" s="131"/>
      <c r="TZT72" s="131"/>
      <c r="TZU72" s="131"/>
      <c r="TZV72" s="131"/>
      <c r="TZW72" s="131"/>
      <c r="TZX72" s="131"/>
      <c r="TZY72" s="131"/>
      <c r="TZZ72" s="131"/>
      <c r="UAA72" s="131"/>
      <c r="UAB72" s="131"/>
      <c r="UAC72" s="131"/>
      <c r="UAD72" s="131"/>
      <c r="UAE72" s="131"/>
      <c r="UAF72" s="131"/>
      <c r="UAG72" s="131"/>
      <c r="UAH72" s="131"/>
      <c r="UAI72" s="131"/>
      <c r="UAJ72" s="131"/>
      <c r="UAK72" s="131"/>
      <c r="UAL72" s="131"/>
      <c r="UAM72" s="131"/>
      <c r="UAN72" s="131"/>
      <c r="UAO72" s="131"/>
      <c r="UAP72" s="131"/>
      <c r="UAQ72" s="131"/>
      <c r="UAR72" s="131"/>
      <c r="UAS72" s="131"/>
      <c r="UAT72" s="131"/>
      <c r="UAU72" s="131"/>
      <c r="UAV72" s="131"/>
      <c r="UAW72" s="131"/>
      <c r="UAX72" s="131"/>
      <c r="UAY72" s="131"/>
      <c r="UAZ72" s="131"/>
      <c r="UBA72" s="131"/>
      <c r="UBB72" s="131"/>
      <c r="UBC72" s="131"/>
      <c r="UBD72" s="131"/>
      <c r="UBE72" s="131"/>
      <c r="UBF72" s="131"/>
      <c r="UBG72" s="131"/>
      <c r="UBH72" s="131"/>
      <c r="UBI72" s="131"/>
      <c r="UBJ72" s="131"/>
      <c r="UBK72" s="131"/>
      <c r="UBL72" s="131"/>
      <c r="UBM72" s="131"/>
      <c r="UBN72" s="131"/>
      <c r="UBO72" s="131"/>
      <c r="UBP72" s="131"/>
      <c r="UBQ72" s="131"/>
      <c r="UBR72" s="131"/>
      <c r="UBS72" s="131"/>
      <c r="UBT72" s="131"/>
      <c r="UBU72" s="131"/>
      <c r="UBV72" s="131"/>
      <c r="UBW72" s="131"/>
      <c r="UBX72" s="131"/>
      <c r="UBY72" s="131"/>
      <c r="UBZ72" s="131"/>
      <c r="UCA72" s="131"/>
      <c r="UCB72" s="131"/>
      <c r="UCC72" s="131"/>
      <c r="UCD72" s="131"/>
      <c r="UCE72" s="131"/>
      <c r="UCF72" s="131"/>
      <c r="UCG72" s="131"/>
      <c r="UCH72" s="131"/>
      <c r="UCI72" s="131"/>
      <c r="UCJ72" s="131"/>
      <c r="UCK72" s="131"/>
      <c r="UCL72" s="131"/>
      <c r="UCM72" s="131"/>
      <c r="UCN72" s="131"/>
      <c r="UCO72" s="131"/>
      <c r="UCP72" s="131"/>
      <c r="UCQ72" s="131"/>
      <c r="UCR72" s="131"/>
      <c r="UCS72" s="131"/>
      <c r="UCT72" s="131"/>
      <c r="UCU72" s="131"/>
      <c r="UCV72" s="131"/>
      <c r="UCW72" s="131"/>
      <c r="UCX72" s="131"/>
      <c r="UCY72" s="131"/>
      <c r="UCZ72" s="131"/>
      <c r="UDA72" s="131"/>
      <c r="UDB72" s="131"/>
      <c r="UDC72" s="131"/>
      <c r="UDD72" s="131"/>
      <c r="UDE72" s="131"/>
      <c r="UDF72" s="131"/>
      <c r="UDG72" s="131"/>
      <c r="UDH72" s="131"/>
      <c r="UDI72" s="131"/>
      <c r="UDJ72" s="131"/>
      <c r="UDK72" s="131"/>
      <c r="UDL72" s="131"/>
      <c r="UDM72" s="131"/>
      <c r="UDN72" s="131"/>
      <c r="UDO72" s="131"/>
      <c r="UDP72" s="131"/>
      <c r="UDQ72" s="131"/>
      <c r="UDR72" s="131"/>
      <c r="UDS72" s="131"/>
      <c r="UDT72" s="131"/>
      <c r="UDU72" s="131"/>
      <c r="UDV72" s="131"/>
      <c r="UDW72" s="131"/>
      <c r="UDX72" s="131"/>
      <c r="UDY72" s="131"/>
      <c r="UDZ72" s="131"/>
      <c r="UEA72" s="131"/>
      <c r="UEB72" s="131"/>
      <c r="UEC72" s="131"/>
      <c r="UED72" s="131"/>
      <c r="UEE72" s="131"/>
      <c r="UEF72" s="131"/>
      <c r="UEG72" s="131"/>
      <c r="UEH72" s="131"/>
      <c r="UEI72" s="131"/>
      <c r="UEJ72" s="131"/>
      <c r="UEK72" s="131"/>
      <c r="UEL72" s="131"/>
      <c r="UEM72" s="131"/>
      <c r="UEN72" s="131"/>
      <c r="UEO72" s="131"/>
      <c r="UEP72" s="131"/>
      <c r="UEQ72" s="131"/>
      <c r="UER72" s="131"/>
      <c r="UES72" s="131"/>
      <c r="UET72" s="131"/>
      <c r="UEU72" s="131"/>
      <c r="UEV72" s="131"/>
      <c r="UEW72" s="131"/>
      <c r="UEX72" s="131"/>
      <c r="UEY72" s="131"/>
      <c r="UEZ72" s="131"/>
      <c r="UFA72" s="131"/>
      <c r="UFB72" s="131"/>
      <c r="UFC72" s="131"/>
      <c r="UFD72" s="131"/>
      <c r="UFE72" s="131"/>
      <c r="UFF72" s="131"/>
      <c r="UFG72" s="131"/>
      <c r="UFH72" s="131"/>
      <c r="UFI72" s="131"/>
      <c r="UFJ72" s="131"/>
      <c r="UFK72" s="131"/>
      <c r="UFL72" s="131"/>
      <c r="UFM72" s="131"/>
      <c r="UFN72" s="131"/>
      <c r="UFO72" s="131"/>
      <c r="UFP72" s="131"/>
      <c r="UFQ72" s="131"/>
      <c r="UFR72" s="131"/>
      <c r="UFS72" s="131"/>
      <c r="UFT72" s="131"/>
      <c r="UFU72" s="131"/>
      <c r="UFV72" s="131"/>
      <c r="UFW72" s="131"/>
      <c r="UFX72" s="131"/>
      <c r="UFY72" s="131"/>
      <c r="UFZ72" s="131"/>
      <c r="UGA72" s="131"/>
      <c r="UGB72" s="131"/>
      <c r="UGC72" s="131"/>
      <c r="UGD72" s="131"/>
      <c r="UGE72" s="131"/>
      <c r="UGF72" s="131"/>
      <c r="UGG72" s="131"/>
      <c r="UGH72" s="131"/>
      <c r="UGI72" s="131"/>
      <c r="UGJ72" s="131"/>
      <c r="UGK72" s="131"/>
      <c r="UGL72" s="131"/>
      <c r="UGM72" s="131"/>
      <c r="UGN72" s="131"/>
      <c r="UGO72" s="131"/>
      <c r="UGP72" s="131"/>
      <c r="UGQ72" s="131"/>
      <c r="UGR72" s="131"/>
      <c r="UGS72" s="131"/>
      <c r="UGT72" s="131"/>
      <c r="UGU72" s="131"/>
      <c r="UGV72" s="131"/>
      <c r="UGW72" s="131"/>
      <c r="UGX72" s="131"/>
      <c r="UGY72" s="131"/>
      <c r="UGZ72" s="131"/>
      <c r="UHA72" s="131"/>
      <c r="UHB72" s="131"/>
      <c r="UHC72" s="131"/>
      <c r="UHD72" s="131"/>
      <c r="UHE72" s="131"/>
      <c r="UHF72" s="131"/>
      <c r="UHG72" s="131"/>
      <c r="UHH72" s="131"/>
      <c r="UHI72" s="131"/>
      <c r="UHJ72" s="131"/>
      <c r="UHK72" s="131"/>
      <c r="UHL72" s="131"/>
      <c r="UHM72" s="131"/>
      <c r="UHN72" s="131"/>
      <c r="UHO72" s="131"/>
      <c r="UHP72" s="131"/>
      <c r="UHQ72" s="131"/>
      <c r="UHR72" s="131"/>
      <c r="UHS72" s="131"/>
      <c r="UHT72" s="131"/>
      <c r="UHU72" s="131"/>
      <c r="UHV72" s="131"/>
      <c r="UHW72" s="131"/>
      <c r="UHX72" s="131"/>
      <c r="UHY72" s="131"/>
      <c r="UHZ72" s="131"/>
      <c r="UIA72" s="131"/>
      <c r="UIB72" s="131"/>
      <c r="UIC72" s="131"/>
      <c r="UID72" s="131"/>
      <c r="UIE72" s="131"/>
      <c r="UIF72" s="131"/>
      <c r="UIG72" s="131"/>
      <c r="UIH72" s="131"/>
      <c r="UII72" s="131"/>
      <c r="UIJ72" s="131"/>
      <c r="UIK72" s="131"/>
      <c r="UIL72" s="131"/>
      <c r="UIM72" s="131"/>
      <c r="UIN72" s="131"/>
      <c r="UIO72" s="131"/>
      <c r="UIP72" s="131"/>
      <c r="UIQ72" s="131"/>
      <c r="UIR72" s="131"/>
      <c r="UIS72" s="131"/>
      <c r="UIT72" s="131"/>
      <c r="UIU72" s="131"/>
      <c r="UIV72" s="131"/>
      <c r="UIW72" s="131"/>
      <c r="UIX72" s="131"/>
      <c r="UIY72" s="131"/>
      <c r="UIZ72" s="131"/>
      <c r="UJA72" s="131"/>
      <c r="UJB72" s="131"/>
      <c r="UJC72" s="131"/>
      <c r="UJD72" s="131"/>
      <c r="UJE72" s="131"/>
      <c r="UJF72" s="131"/>
      <c r="UJG72" s="131"/>
      <c r="UJH72" s="131"/>
      <c r="UJI72" s="131"/>
      <c r="UJJ72" s="131"/>
      <c r="UJK72" s="131"/>
      <c r="UJL72" s="131"/>
      <c r="UJM72" s="131"/>
      <c r="UJN72" s="131"/>
      <c r="UJO72" s="131"/>
      <c r="UJP72" s="131"/>
      <c r="UJQ72" s="131"/>
      <c r="UJR72" s="131"/>
      <c r="UJS72" s="131"/>
      <c r="UJT72" s="131"/>
      <c r="UJU72" s="131"/>
      <c r="UJV72" s="131"/>
      <c r="UJW72" s="131"/>
      <c r="UJX72" s="131"/>
      <c r="UJY72" s="131"/>
      <c r="UJZ72" s="131"/>
      <c r="UKA72" s="131"/>
      <c r="UKB72" s="131"/>
      <c r="UKC72" s="131"/>
      <c r="UKD72" s="131"/>
      <c r="UKE72" s="131"/>
      <c r="UKF72" s="131"/>
      <c r="UKG72" s="131"/>
      <c r="UKH72" s="131"/>
      <c r="UKI72" s="131"/>
      <c r="UKJ72" s="131"/>
      <c r="UKK72" s="131"/>
      <c r="UKL72" s="131"/>
      <c r="UKM72" s="131"/>
      <c r="UKN72" s="131"/>
      <c r="UKO72" s="131"/>
      <c r="UKP72" s="131"/>
      <c r="UKQ72" s="131"/>
      <c r="UKR72" s="131"/>
      <c r="UKS72" s="131"/>
      <c r="UKT72" s="131"/>
      <c r="UKU72" s="131"/>
      <c r="UKV72" s="131"/>
      <c r="UKW72" s="131"/>
      <c r="UKX72" s="131"/>
      <c r="UKY72" s="131"/>
      <c r="UKZ72" s="131"/>
      <c r="ULA72" s="131"/>
      <c r="ULB72" s="131"/>
      <c r="ULC72" s="131"/>
      <c r="ULD72" s="131"/>
      <c r="ULE72" s="131"/>
      <c r="ULF72" s="131"/>
      <c r="ULG72" s="131"/>
      <c r="ULH72" s="131"/>
      <c r="ULI72" s="131"/>
      <c r="ULJ72" s="131"/>
      <c r="ULK72" s="131"/>
      <c r="ULL72" s="131"/>
      <c r="ULM72" s="131"/>
      <c r="ULN72" s="131"/>
      <c r="ULO72" s="131"/>
      <c r="ULP72" s="131"/>
      <c r="ULQ72" s="131"/>
      <c r="ULR72" s="131"/>
      <c r="ULS72" s="131"/>
      <c r="ULT72" s="131"/>
      <c r="ULU72" s="131"/>
      <c r="ULV72" s="131"/>
      <c r="ULW72" s="131"/>
      <c r="ULX72" s="131"/>
      <c r="ULY72" s="131"/>
      <c r="ULZ72" s="131"/>
      <c r="UMA72" s="131"/>
      <c r="UMB72" s="131"/>
      <c r="UMC72" s="131"/>
      <c r="UMD72" s="131"/>
      <c r="UME72" s="131"/>
      <c r="UMF72" s="131"/>
      <c r="UMG72" s="131"/>
      <c r="UMH72" s="131"/>
      <c r="UMI72" s="131"/>
      <c r="UMJ72" s="131"/>
      <c r="UMK72" s="131"/>
      <c r="UML72" s="131"/>
      <c r="UMM72" s="131"/>
      <c r="UMN72" s="131"/>
      <c r="UMO72" s="131"/>
      <c r="UMP72" s="131"/>
      <c r="UMQ72" s="131"/>
      <c r="UMR72" s="131"/>
      <c r="UMS72" s="131"/>
      <c r="UMT72" s="131"/>
      <c r="UMU72" s="131"/>
      <c r="UMV72" s="131"/>
      <c r="UMW72" s="131"/>
      <c r="UMX72" s="131"/>
      <c r="UMY72" s="131"/>
      <c r="UMZ72" s="131"/>
      <c r="UNA72" s="131"/>
      <c r="UNB72" s="131"/>
      <c r="UNC72" s="131"/>
      <c r="UND72" s="131"/>
      <c r="UNE72" s="131"/>
      <c r="UNF72" s="131"/>
      <c r="UNG72" s="131"/>
      <c r="UNH72" s="131"/>
      <c r="UNI72" s="131"/>
      <c r="UNJ72" s="131"/>
      <c r="UNK72" s="131"/>
      <c r="UNL72" s="131"/>
      <c r="UNM72" s="131"/>
      <c r="UNN72" s="131"/>
      <c r="UNO72" s="131"/>
      <c r="UNP72" s="131"/>
      <c r="UNQ72" s="131"/>
      <c r="UNR72" s="131"/>
      <c r="UNS72" s="131"/>
      <c r="UNT72" s="131"/>
      <c r="UNU72" s="131"/>
      <c r="UNV72" s="131"/>
      <c r="UNW72" s="131"/>
      <c r="UNX72" s="131"/>
      <c r="UNY72" s="131"/>
      <c r="UNZ72" s="131"/>
      <c r="UOA72" s="131"/>
      <c r="UOB72" s="131"/>
      <c r="UOC72" s="131"/>
      <c r="UOD72" s="131"/>
      <c r="UOE72" s="131"/>
      <c r="UOF72" s="131"/>
      <c r="UOG72" s="131"/>
      <c r="UOH72" s="131"/>
      <c r="UOI72" s="131"/>
      <c r="UOJ72" s="131"/>
      <c r="UOK72" s="131"/>
      <c r="UOL72" s="131"/>
      <c r="UOM72" s="131"/>
      <c r="UON72" s="131"/>
      <c r="UOO72" s="131"/>
      <c r="UOP72" s="131"/>
      <c r="UOQ72" s="131"/>
      <c r="UOR72" s="131"/>
      <c r="UOS72" s="131"/>
      <c r="UOT72" s="131"/>
      <c r="UOU72" s="131"/>
      <c r="UOV72" s="131"/>
      <c r="UOW72" s="131"/>
      <c r="UOX72" s="131"/>
      <c r="UOY72" s="131"/>
      <c r="UOZ72" s="131"/>
      <c r="UPA72" s="131"/>
      <c r="UPB72" s="131"/>
      <c r="UPC72" s="131"/>
      <c r="UPD72" s="131"/>
      <c r="UPE72" s="131"/>
      <c r="UPF72" s="131"/>
      <c r="UPG72" s="131"/>
      <c r="UPH72" s="131"/>
      <c r="UPI72" s="131"/>
      <c r="UPJ72" s="131"/>
      <c r="UPK72" s="131"/>
      <c r="UPL72" s="131"/>
      <c r="UPM72" s="131"/>
      <c r="UPN72" s="131"/>
      <c r="UPO72" s="131"/>
      <c r="UPP72" s="131"/>
      <c r="UPQ72" s="131"/>
      <c r="UPR72" s="131"/>
      <c r="UPS72" s="131"/>
      <c r="UPT72" s="131"/>
      <c r="UPU72" s="131"/>
      <c r="UPV72" s="131"/>
      <c r="UPW72" s="131"/>
      <c r="UPX72" s="131"/>
      <c r="UPY72" s="131"/>
      <c r="UPZ72" s="131"/>
      <c r="UQA72" s="131"/>
      <c r="UQB72" s="131"/>
      <c r="UQC72" s="131"/>
      <c r="UQD72" s="131"/>
      <c r="UQE72" s="131"/>
      <c r="UQF72" s="131"/>
      <c r="UQG72" s="131"/>
      <c r="UQH72" s="131"/>
      <c r="UQI72" s="131"/>
      <c r="UQJ72" s="131"/>
      <c r="UQK72" s="131"/>
      <c r="UQL72" s="131"/>
      <c r="UQM72" s="131"/>
      <c r="UQN72" s="131"/>
      <c r="UQO72" s="131"/>
      <c r="UQP72" s="131"/>
      <c r="UQQ72" s="131"/>
      <c r="UQR72" s="131"/>
      <c r="UQS72" s="131"/>
      <c r="UQT72" s="131"/>
      <c r="UQU72" s="131"/>
      <c r="UQV72" s="131"/>
      <c r="UQW72" s="131"/>
      <c r="UQX72" s="131"/>
      <c r="UQY72" s="131"/>
      <c r="UQZ72" s="131"/>
      <c r="URA72" s="131"/>
      <c r="URB72" s="131"/>
      <c r="URC72" s="131"/>
      <c r="URD72" s="131"/>
      <c r="URE72" s="131"/>
      <c r="URF72" s="131"/>
      <c r="URG72" s="131"/>
      <c r="URH72" s="131"/>
      <c r="URI72" s="131"/>
      <c r="URJ72" s="131"/>
      <c r="URK72" s="131"/>
      <c r="URL72" s="131"/>
      <c r="URM72" s="131"/>
      <c r="URN72" s="131"/>
      <c r="URO72" s="131"/>
      <c r="URP72" s="131"/>
      <c r="URQ72" s="131"/>
      <c r="URR72" s="131"/>
      <c r="URS72" s="131"/>
      <c r="URT72" s="131"/>
      <c r="URU72" s="131"/>
      <c r="URV72" s="131"/>
      <c r="URW72" s="131"/>
      <c r="URX72" s="131"/>
      <c r="URY72" s="131"/>
      <c r="URZ72" s="131"/>
      <c r="USA72" s="131"/>
      <c r="USB72" s="131"/>
      <c r="USC72" s="131"/>
      <c r="USD72" s="131"/>
      <c r="USE72" s="131"/>
      <c r="USF72" s="131"/>
      <c r="USG72" s="131"/>
      <c r="USH72" s="131"/>
      <c r="USI72" s="131"/>
      <c r="USJ72" s="131"/>
      <c r="USK72" s="131"/>
      <c r="USL72" s="131"/>
      <c r="USM72" s="131"/>
      <c r="USN72" s="131"/>
      <c r="USO72" s="131"/>
      <c r="USP72" s="131"/>
      <c r="USQ72" s="131"/>
      <c r="USR72" s="131"/>
      <c r="USS72" s="131"/>
      <c r="UST72" s="131"/>
      <c r="USU72" s="131"/>
      <c r="USV72" s="131"/>
      <c r="USW72" s="131"/>
      <c r="USX72" s="131"/>
      <c r="USY72" s="131"/>
      <c r="USZ72" s="131"/>
      <c r="UTA72" s="131"/>
      <c r="UTB72" s="131"/>
      <c r="UTC72" s="131"/>
      <c r="UTD72" s="131"/>
      <c r="UTE72" s="131"/>
      <c r="UTF72" s="131"/>
      <c r="UTG72" s="131"/>
      <c r="UTH72" s="131"/>
      <c r="UTI72" s="131"/>
      <c r="UTJ72" s="131"/>
      <c r="UTK72" s="131"/>
      <c r="UTL72" s="131"/>
      <c r="UTM72" s="131"/>
      <c r="UTN72" s="131"/>
      <c r="UTO72" s="131"/>
      <c r="UTP72" s="131"/>
      <c r="UTQ72" s="131"/>
      <c r="UTR72" s="131"/>
      <c r="UTS72" s="131"/>
      <c r="UTT72" s="131"/>
      <c r="UTU72" s="131"/>
      <c r="UTV72" s="131"/>
      <c r="UTW72" s="131"/>
      <c r="UTX72" s="131"/>
      <c r="UTY72" s="131"/>
      <c r="UTZ72" s="131"/>
      <c r="UUA72" s="131"/>
      <c r="UUB72" s="131"/>
      <c r="UUC72" s="131"/>
      <c r="UUD72" s="131"/>
      <c r="UUE72" s="131"/>
      <c r="UUF72" s="131"/>
      <c r="UUG72" s="131"/>
      <c r="UUH72" s="131"/>
      <c r="UUI72" s="131"/>
      <c r="UUJ72" s="131"/>
      <c r="UUK72" s="131"/>
      <c r="UUL72" s="131"/>
      <c r="UUM72" s="131"/>
      <c r="UUN72" s="131"/>
      <c r="UUO72" s="131"/>
      <c r="UUP72" s="131"/>
      <c r="UUQ72" s="131"/>
      <c r="UUR72" s="131"/>
      <c r="UUS72" s="131"/>
      <c r="UUT72" s="131"/>
      <c r="UUU72" s="131"/>
      <c r="UUV72" s="131"/>
      <c r="UUW72" s="131"/>
      <c r="UUX72" s="131"/>
      <c r="UUY72" s="131"/>
      <c r="UUZ72" s="131"/>
      <c r="UVA72" s="131"/>
      <c r="UVB72" s="131"/>
      <c r="UVC72" s="131"/>
      <c r="UVD72" s="131"/>
      <c r="UVE72" s="131"/>
      <c r="UVF72" s="131"/>
      <c r="UVG72" s="131"/>
      <c r="UVH72" s="131"/>
      <c r="UVI72" s="131"/>
      <c r="UVJ72" s="131"/>
      <c r="UVK72" s="131"/>
      <c r="UVL72" s="131"/>
      <c r="UVM72" s="131"/>
      <c r="UVN72" s="131"/>
      <c r="UVO72" s="131"/>
      <c r="UVP72" s="131"/>
      <c r="UVQ72" s="131"/>
      <c r="UVR72" s="131"/>
      <c r="UVS72" s="131"/>
      <c r="UVT72" s="131"/>
      <c r="UVU72" s="131"/>
      <c r="UVV72" s="131"/>
      <c r="UVW72" s="131"/>
      <c r="UVX72" s="131"/>
      <c r="UVY72" s="131"/>
      <c r="UVZ72" s="131"/>
      <c r="UWA72" s="131"/>
      <c r="UWB72" s="131"/>
      <c r="UWC72" s="131"/>
      <c r="UWD72" s="131"/>
      <c r="UWE72" s="131"/>
      <c r="UWF72" s="131"/>
      <c r="UWG72" s="131"/>
      <c r="UWH72" s="131"/>
      <c r="UWI72" s="131"/>
      <c r="UWJ72" s="131"/>
      <c r="UWK72" s="131"/>
      <c r="UWL72" s="131"/>
      <c r="UWM72" s="131"/>
      <c r="UWN72" s="131"/>
      <c r="UWO72" s="131"/>
      <c r="UWP72" s="131"/>
      <c r="UWQ72" s="131"/>
      <c r="UWR72" s="131"/>
      <c r="UWS72" s="131"/>
      <c r="UWT72" s="131"/>
      <c r="UWU72" s="131"/>
      <c r="UWV72" s="131"/>
      <c r="UWW72" s="131"/>
      <c r="UWX72" s="131"/>
      <c r="UWY72" s="131"/>
      <c r="UWZ72" s="131"/>
      <c r="UXA72" s="131"/>
      <c r="UXB72" s="131"/>
      <c r="UXC72" s="131"/>
      <c r="UXD72" s="131"/>
      <c r="UXE72" s="131"/>
      <c r="UXF72" s="131"/>
      <c r="UXG72" s="131"/>
      <c r="UXH72" s="131"/>
      <c r="UXI72" s="131"/>
      <c r="UXJ72" s="131"/>
      <c r="UXK72" s="131"/>
      <c r="UXL72" s="131"/>
      <c r="UXM72" s="131"/>
      <c r="UXN72" s="131"/>
      <c r="UXO72" s="131"/>
      <c r="UXP72" s="131"/>
      <c r="UXQ72" s="131"/>
      <c r="UXR72" s="131"/>
      <c r="UXS72" s="131"/>
      <c r="UXT72" s="131"/>
      <c r="UXU72" s="131"/>
      <c r="UXV72" s="131"/>
      <c r="UXW72" s="131"/>
      <c r="UXX72" s="131"/>
      <c r="UXY72" s="131"/>
      <c r="UXZ72" s="131"/>
      <c r="UYA72" s="131"/>
      <c r="UYB72" s="131"/>
      <c r="UYC72" s="131"/>
      <c r="UYD72" s="131"/>
      <c r="UYE72" s="131"/>
      <c r="UYF72" s="131"/>
      <c r="UYG72" s="131"/>
      <c r="UYH72" s="131"/>
      <c r="UYI72" s="131"/>
      <c r="UYJ72" s="131"/>
      <c r="UYK72" s="131"/>
      <c r="UYL72" s="131"/>
      <c r="UYM72" s="131"/>
      <c r="UYN72" s="131"/>
      <c r="UYO72" s="131"/>
      <c r="UYP72" s="131"/>
      <c r="UYQ72" s="131"/>
      <c r="UYR72" s="131"/>
      <c r="UYS72" s="131"/>
      <c r="UYT72" s="131"/>
      <c r="UYU72" s="131"/>
      <c r="UYV72" s="131"/>
      <c r="UYW72" s="131"/>
      <c r="UYX72" s="131"/>
      <c r="UYY72" s="131"/>
      <c r="UYZ72" s="131"/>
      <c r="UZA72" s="131"/>
      <c r="UZB72" s="131"/>
      <c r="UZC72" s="131"/>
      <c r="UZD72" s="131"/>
      <c r="UZE72" s="131"/>
      <c r="UZF72" s="131"/>
      <c r="UZG72" s="131"/>
      <c r="UZH72" s="131"/>
      <c r="UZI72" s="131"/>
      <c r="UZJ72" s="131"/>
      <c r="UZK72" s="131"/>
      <c r="UZL72" s="131"/>
      <c r="UZM72" s="131"/>
      <c r="UZN72" s="131"/>
      <c r="UZO72" s="131"/>
      <c r="UZP72" s="131"/>
      <c r="UZQ72" s="131"/>
      <c r="UZR72" s="131"/>
      <c r="UZS72" s="131"/>
      <c r="UZT72" s="131"/>
      <c r="UZU72" s="131"/>
      <c r="UZV72" s="131"/>
      <c r="UZW72" s="131"/>
      <c r="UZX72" s="131"/>
      <c r="UZY72" s="131"/>
      <c r="UZZ72" s="131"/>
      <c r="VAA72" s="131"/>
      <c r="VAB72" s="131"/>
      <c r="VAC72" s="131"/>
      <c r="VAD72" s="131"/>
      <c r="VAE72" s="131"/>
      <c r="VAF72" s="131"/>
      <c r="VAG72" s="131"/>
      <c r="VAH72" s="131"/>
      <c r="VAI72" s="131"/>
      <c r="VAJ72" s="131"/>
      <c r="VAK72" s="131"/>
      <c r="VAL72" s="131"/>
      <c r="VAM72" s="131"/>
      <c r="VAN72" s="131"/>
      <c r="VAO72" s="131"/>
      <c r="VAP72" s="131"/>
      <c r="VAQ72" s="131"/>
      <c r="VAR72" s="131"/>
      <c r="VAS72" s="131"/>
      <c r="VAT72" s="131"/>
      <c r="VAU72" s="131"/>
      <c r="VAV72" s="131"/>
      <c r="VAW72" s="131"/>
      <c r="VAX72" s="131"/>
      <c r="VAY72" s="131"/>
      <c r="VAZ72" s="131"/>
      <c r="VBA72" s="131"/>
      <c r="VBB72" s="131"/>
      <c r="VBC72" s="131"/>
      <c r="VBD72" s="131"/>
      <c r="VBE72" s="131"/>
      <c r="VBF72" s="131"/>
      <c r="VBG72" s="131"/>
      <c r="VBH72" s="131"/>
      <c r="VBI72" s="131"/>
      <c r="VBJ72" s="131"/>
      <c r="VBK72" s="131"/>
      <c r="VBL72" s="131"/>
      <c r="VBM72" s="131"/>
      <c r="VBN72" s="131"/>
      <c r="VBO72" s="131"/>
      <c r="VBP72" s="131"/>
      <c r="VBQ72" s="131"/>
      <c r="VBR72" s="131"/>
      <c r="VBS72" s="131"/>
      <c r="VBT72" s="131"/>
      <c r="VBU72" s="131"/>
      <c r="VBV72" s="131"/>
      <c r="VBW72" s="131"/>
      <c r="VBX72" s="131"/>
      <c r="VBY72" s="131"/>
      <c r="VBZ72" s="131"/>
      <c r="VCA72" s="131"/>
      <c r="VCB72" s="131"/>
      <c r="VCC72" s="131"/>
      <c r="VCD72" s="131"/>
      <c r="VCE72" s="131"/>
      <c r="VCF72" s="131"/>
      <c r="VCG72" s="131"/>
      <c r="VCH72" s="131"/>
      <c r="VCI72" s="131"/>
      <c r="VCJ72" s="131"/>
      <c r="VCK72" s="131"/>
      <c r="VCL72" s="131"/>
      <c r="VCM72" s="131"/>
      <c r="VCN72" s="131"/>
      <c r="VCO72" s="131"/>
      <c r="VCP72" s="131"/>
      <c r="VCQ72" s="131"/>
      <c r="VCR72" s="131"/>
      <c r="VCS72" s="131"/>
      <c r="VCT72" s="131"/>
      <c r="VCU72" s="131"/>
      <c r="VCV72" s="131"/>
      <c r="VCW72" s="131"/>
      <c r="VCX72" s="131"/>
      <c r="VCY72" s="131"/>
      <c r="VCZ72" s="131"/>
      <c r="VDA72" s="131"/>
      <c r="VDB72" s="131"/>
      <c r="VDC72" s="131"/>
      <c r="VDD72" s="131"/>
      <c r="VDE72" s="131"/>
      <c r="VDF72" s="131"/>
      <c r="VDG72" s="131"/>
      <c r="VDH72" s="131"/>
      <c r="VDI72" s="131"/>
      <c r="VDJ72" s="131"/>
      <c r="VDK72" s="131"/>
      <c r="VDL72" s="131"/>
      <c r="VDM72" s="131"/>
      <c r="VDN72" s="131"/>
      <c r="VDO72" s="131"/>
      <c r="VDP72" s="131"/>
      <c r="VDQ72" s="131"/>
      <c r="VDR72" s="131"/>
      <c r="VDS72" s="131"/>
      <c r="VDT72" s="131"/>
      <c r="VDU72" s="131"/>
      <c r="VDV72" s="131"/>
      <c r="VDW72" s="131"/>
      <c r="VDX72" s="131"/>
      <c r="VDY72" s="131"/>
      <c r="VDZ72" s="131"/>
      <c r="VEA72" s="131"/>
      <c r="VEB72" s="131"/>
      <c r="VEC72" s="131"/>
      <c r="VED72" s="131"/>
      <c r="VEE72" s="131"/>
      <c r="VEF72" s="131"/>
      <c r="VEG72" s="131"/>
      <c r="VEH72" s="131"/>
      <c r="VEI72" s="131"/>
      <c r="VEJ72" s="131"/>
      <c r="VEK72" s="131"/>
      <c r="VEL72" s="131"/>
      <c r="VEM72" s="131"/>
      <c r="VEN72" s="131"/>
      <c r="VEO72" s="131"/>
      <c r="VEP72" s="131"/>
      <c r="VEQ72" s="131"/>
      <c r="VER72" s="131"/>
      <c r="VES72" s="131"/>
      <c r="VET72" s="131"/>
      <c r="VEU72" s="131"/>
      <c r="VEV72" s="131"/>
      <c r="VEW72" s="131"/>
      <c r="VEX72" s="131"/>
      <c r="VEY72" s="131"/>
      <c r="VEZ72" s="131"/>
      <c r="VFA72" s="131"/>
      <c r="VFB72" s="131"/>
      <c r="VFC72" s="131"/>
      <c r="VFD72" s="131"/>
      <c r="VFE72" s="131"/>
      <c r="VFF72" s="131"/>
      <c r="VFG72" s="131"/>
      <c r="VFH72" s="131"/>
      <c r="VFI72" s="131"/>
      <c r="VFJ72" s="131"/>
      <c r="VFK72" s="131"/>
      <c r="VFL72" s="131"/>
      <c r="VFM72" s="131"/>
      <c r="VFN72" s="131"/>
      <c r="VFO72" s="131"/>
      <c r="VFP72" s="131"/>
      <c r="VFQ72" s="131"/>
      <c r="VFR72" s="131"/>
      <c r="VFS72" s="131"/>
      <c r="VFT72" s="131"/>
      <c r="VFU72" s="131"/>
      <c r="VFV72" s="131"/>
      <c r="VFW72" s="131"/>
      <c r="VFX72" s="131"/>
      <c r="VFY72" s="131"/>
      <c r="VFZ72" s="131"/>
      <c r="VGA72" s="131"/>
      <c r="VGB72" s="131"/>
      <c r="VGC72" s="131"/>
      <c r="VGD72" s="131"/>
      <c r="VGE72" s="131"/>
      <c r="VGF72" s="131"/>
      <c r="VGG72" s="131"/>
      <c r="VGH72" s="131"/>
      <c r="VGI72" s="131"/>
      <c r="VGJ72" s="131"/>
      <c r="VGK72" s="131"/>
      <c r="VGL72" s="131"/>
      <c r="VGM72" s="131"/>
      <c r="VGN72" s="131"/>
      <c r="VGO72" s="131"/>
      <c r="VGP72" s="131"/>
      <c r="VGQ72" s="131"/>
      <c r="VGR72" s="131"/>
      <c r="VGS72" s="131"/>
      <c r="VGT72" s="131"/>
      <c r="VGU72" s="131"/>
      <c r="VGV72" s="131"/>
      <c r="VGW72" s="131"/>
      <c r="VGX72" s="131"/>
      <c r="VGY72" s="131"/>
      <c r="VGZ72" s="131"/>
      <c r="VHA72" s="131"/>
      <c r="VHB72" s="131"/>
      <c r="VHC72" s="131"/>
      <c r="VHD72" s="131"/>
      <c r="VHE72" s="131"/>
      <c r="VHF72" s="131"/>
      <c r="VHG72" s="131"/>
      <c r="VHH72" s="131"/>
      <c r="VHI72" s="131"/>
      <c r="VHJ72" s="131"/>
      <c r="VHK72" s="131"/>
      <c r="VHL72" s="131"/>
      <c r="VHM72" s="131"/>
      <c r="VHN72" s="131"/>
      <c r="VHO72" s="131"/>
      <c r="VHP72" s="131"/>
      <c r="VHQ72" s="131"/>
      <c r="VHR72" s="131"/>
      <c r="VHS72" s="131"/>
      <c r="VHT72" s="131"/>
      <c r="VHU72" s="131"/>
      <c r="VHV72" s="131"/>
      <c r="VHW72" s="131"/>
      <c r="VHX72" s="131"/>
      <c r="VHY72" s="131"/>
      <c r="VHZ72" s="131"/>
      <c r="VIA72" s="131"/>
      <c r="VIB72" s="131"/>
      <c r="VIC72" s="131"/>
      <c r="VID72" s="131"/>
      <c r="VIE72" s="131"/>
      <c r="VIF72" s="131"/>
      <c r="VIG72" s="131"/>
      <c r="VIH72" s="131"/>
      <c r="VII72" s="131"/>
      <c r="VIJ72" s="131"/>
      <c r="VIK72" s="131"/>
      <c r="VIL72" s="131"/>
      <c r="VIM72" s="131"/>
      <c r="VIN72" s="131"/>
      <c r="VIO72" s="131"/>
      <c r="VIP72" s="131"/>
      <c r="VIQ72" s="131"/>
      <c r="VIR72" s="131"/>
      <c r="VIS72" s="131"/>
      <c r="VIT72" s="131"/>
      <c r="VIU72" s="131"/>
      <c r="VIV72" s="131"/>
      <c r="VIW72" s="131"/>
      <c r="VIX72" s="131"/>
      <c r="VIY72" s="131"/>
      <c r="VIZ72" s="131"/>
      <c r="VJA72" s="131"/>
      <c r="VJB72" s="131"/>
      <c r="VJC72" s="131"/>
      <c r="VJD72" s="131"/>
      <c r="VJE72" s="131"/>
      <c r="VJF72" s="131"/>
      <c r="VJG72" s="131"/>
      <c r="VJH72" s="131"/>
      <c r="VJI72" s="131"/>
      <c r="VJJ72" s="131"/>
      <c r="VJK72" s="131"/>
      <c r="VJL72" s="131"/>
      <c r="VJM72" s="131"/>
      <c r="VJN72" s="131"/>
      <c r="VJO72" s="131"/>
      <c r="VJP72" s="131"/>
      <c r="VJQ72" s="131"/>
      <c r="VJR72" s="131"/>
      <c r="VJS72" s="131"/>
      <c r="VJT72" s="131"/>
      <c r="VJU72" s="131"/>
      <c r="VJV72" s="131"/>
      <c r="VJW72" s="131"/>
      <c r="VJX72" s="131"/>
      <c r="VJY72" s="131"/>
      <c r="VJZ72" s="131"/>
      <c r="VKA72" s="131"/>
      <c r="VKB72" s="131"/>
      <c r="VKC72" s="131"/>
      <c r="VKD72" s="131"/>
      <c r="VKE72" s="131"/>
      <c r="VKF72" s="131"/>
      <c r="VKG72" s="131"/>
      <c r="VKH72" s="131"/>
      <c r="VKI72" s="131"/>
      <c r="VKJ72" s="131"/>
      <c r="VKK72" s="131"/>
      <c r="VKL72" s="131"/>
      <c r="VKM72" s="131"/>
      <c r="VKN72" s="131"/>
      <c r="VKO72" s="131"/>
      <c r="VKP72" s="131"/>
      <c r="VKQ72" s="131"/>
      <c r="VKR72" s="131"/>
      <c r="VKS72" s="131"/>
      <c r="VKT72" s="131"/>
      <c r="VKU72" s="131"/>
      <c r="VKV72" s="131"/>
      <c r="VKW72" s="131"/>
      <c r="VKX72" s="131"/>
      <c r="VKY72" s="131"/>
      <c r="VKZ72" s="131"/>
      <c r="VLA72" s="131"/>
      <c r="VLB72" s="131"/>
      <c r="VLC72" s="131"/>
      <c r="VLD72" s="131"/>
      <c r="VLE72" s="131"/>
      <c r="VLF72" s="131"/>
      <c r="VLG72" s="131"/>
      <c r="VLH72" s="131"/>
      <c r="VLI72" s="131"/>
      <c r="VLJ72" s="131"/>
      <c r="VLK72" s="131"/>
      <c r="VLL72" s="131"/>
      <c r="VLM72" s="131"/>
      <c r="VLN72" s="131"/>
      <c r="VLO72" s="131"/>
      <c r="VLP72" s="131"/>
      <c r="VLQ72" s="131"/>
      <c r="VLR72" s="131"/>
      <c r="VLS72" s="131"/>
      <c r="VLT72" s="131"/>
      <c r="VLU72" s="131"/>
      <c r="VLV72" s="131"/>
      <c r="VLW72" s="131"/>
      <c r="VLX72" s="131"/>
      <c r="VLY72" s="131"/>
      <c r="VLZ72" s="131"/>
      <c r="VMA72" s="131"/>
      <c r="VMB72" s="131"/>
      <c r="VMC72" s="131"/>
      <c r="VMD72" s="131"/>
      <c r="VME72" s="131"/>
      <c r="VMF72" s="131"/>
      <c r="VMG72" s="131"/>
      <c r="VMH72" s="131"/>
      <c r="VMI72" s="131"/>
      <c r="VMJ72" s="131"/>
      <c r="VMK72" s="131"/>
      <c r="VML72" s="131"/>
      <c r="VMM72" s="131"/>
      <c r="VMN72" s="131"/>
      <c r="VMO72" s="131"/>
      <c r="VMP72" s="131"/>
      <c r="VMQ72" s="131"/>
      <c r="VMR72" s="131"/>
      <c r="VMS72" s="131"/>
      <c r="VMT72" s="131"/>
      <c r="VMU72" s="131"/>
      <c r="VMV72" s="131"/>
      <c r="VMW72" s="131"/>
      <c r="VMX72" s="131"/>
      <c r="VMY72" s="131"/>
      <c r="VMZ72" s="131"/>
      <c r="VNA72" s="131"/>
      <c r="VNB72" s="131"/>
      <c r="VNC72" s="131"/>
      <c r="VND72" s="131"/>
      <c r="VNE72" s="131"/>
      <c r="VNF72" s="131"/>
      <c r="VNG72" s="131"/>
      <c r="VNH72" s="131"/>
      <c r="VNI72" s="131"/>
      <c r="VNJ72" s="131"/>
      <c r="VNK72" s="131"/>
      <c r="VNL72" s="131"/>
      <c r="VNM72" s="131"/>
      <c r="VNN72" s="131"/>
      <c r="VNO72" s="131"/>
      <c r="VNP72" s="131"/>
      <c r="VNQ72" s="131"/>
      <c r="VNR72" s="131"/>
      <c r="VNS72" s="131"/>
      <c r="VNT72" s="131"/>
      <c r="VNU72" s="131"/>
      <c r="VNV72" s="131"/>
      <c r="VNW72" s="131"/>
      <c r="VNX72" s="131"/>
      <c r="VNY72" s="131"/>
      <c r="VNZ72" s="131"/>
      <c r="VOA72" s="131"/>
      <c r="VOB72" s="131"/>
      <c r="VOC72" s="131"/>
      <c r="VOD72" s="131"/>
      <c r="VOE72" s="131"/>
      <c r="VOF72" s="131"/>
      <c r="VOG72" s="131"/>
      <c r="VOH72" s="131"/>
      <c r="VOI72" s="131"/>
      <c r="VOJ72" s="131"/>
      <c r="VOK72" s="131"/>
      <c r="VOL72" s="131"/>
      <c r="VOM72" s="131"/>
      <c r="VON72" s="131"/>
      <c r="VOO72" s="131"/>
      <c r="VOP72" s="131"/>
      <c r="VOQ72" s="131"/>
      <c r="VOR72" s="131"/>
      <c r="VOS72" s="131"/>
      <c r="VOT72" s="131"/>
      <c r="VOU72" s="131"/>
      <c r="VOV72" s="131"/>
      <c r="VOW72" s="131"/>
      <c r="VOX72" s="131"/>
      <c r="VOY72" s="131"/>
      <c r="VOZ72" s="131"/>
      <c r="VPA72" s="131"/>
      <c r="VPB72" s="131"/>
      <c r="VPC72" s="131"/>
      <c r="VPD72" s="131"/>
      <c r="VPE72" s="131"/>
      <c r="VPF72" s="131"/>
      <c r="VPG72" s="131"/>
      <c r="VPH72" s="131"/>
      <c r="VPI72" s="131"/>
      <c r="VPJ72" s="131"/>
      <c r="VPK72" s="131"/>
      <c r="VPL72" s="131"/>
      <c r="VPM72" s="131"/>
      <c r="VPN72" s="131"/>
      <c r="VPO72" s="131"/>
      <c r="VPP72" s="131"/>
      <c r="VPQ72" s="131"/>
      <c r="VPR72" s="131"/>
      <c r="VPS72" s="131"/>
      <c r="VPT72" s="131"/>
      <c r="VPU72" s="131"/>
      <c r="VPV72" s="131"/>
      <c r="VPW72" s="131"/>
      <c r="VPX72" s="131"/>
      <c r="VPY72" s="131"/>
      <c r="VPZ72" s="131"/>
      <c r="VQA72" s="131"/>
      <c r="VQB72" s="131"/>
      <c r="VQC72" s="131"/>
      <c r="VQD72" s="131"/>
      <c r="VQE72" s="131"/>
      <c r="VQF72" s="131"/>
      <c r="VQG72" s="131"/>
      <c r="VQH72" s="131"/>
      <c r="VQI72" s="131"/>
      <c r="VQJ72" s="131"/>
      <c r="VQK72" s="131"/>
      <c r="VQL72" s="131"/>
      <c r="VQM72" s="131"/>
      <c r="VQN72" s="131"/>
      <c r="VQO72" s="131"/>
      <c r="VQP72" s="131"/>
      <c r="VQQ72" s="131"/>
      <c r="VQR72" s="131"/>
      <c r="VQS72" s="131"/>
      <c r="VQT72" s="131"/>
      <c r="VQU72" s="131"/>
      <c r="VQV72" s="131"/>
      <c r="VQW72" s="131"/>
      <c r="VQX72" s="131"/>
      <c r="VQY72" s="131"/>
      <c r="VQZ72" s="131"/>
      <c r="VRA72" s="131"/>
      <c r="VRB72" s="131"/>
      <c r="VRC72" s="131"/>
      <c r="VRD72" s="131"/>
      <c r="VRE72" s="131"/>
      <c r="VRF72" s="131"/>
      <c r="VRG72" s="131"/>
      <c r="VRH72" s="131"/>
      <c r="VRI72" s="131"/>
      <c r="VRJ72" s="131"/>
      <c r="VRK72" s="131"/>
      <c r="VRL72" s="131"/>
      <c r="VRM72" s="131"/>
      <c r="VRN72" s="131"/>
      <c r="VRO72" s="131"/>
      <c r="VRP72" s="131"/>
      <c r="VRQ72" s="131"/>
      <c r="VRR72" s="131"/>
      <c r="VRS72" s="131"/>
      <c r="VRT72" s="131"/>
      <c r="VRU72" s="131"/>
      <c r="VRV72" s="131"/>
      <c r="VRW72" s="131"/>
      <c r="VRX72" s="131"/>
      <c r="VRY72" s="131"/>
      <c r="VRZ72" s="131"/>
      <c r="VSA72" s="131"/>
      <c r="VSB72" s="131"/>
      <c r="VSC72" s="131"/>
      <c r="VSD72" s="131"/>
      <c r="VSE72" s="131"/>
      <c r="VSF72" s="131"/>
      <c r="VSG72" s="131"/>
      <c r="VSH72" s="131"/>
      <c r="VSI72" s="131"/>
      <c r="VSJ72" s="131"/>
      <c r="VSK72" s="131"/>
      <c r="VSL72" s="131"/>
      <c r="VSM72" s="131"/>
      <c r="VSN72" s="131"/>
      <c r="VSO72" s="131"/>
      <c r="VSP72" s="131"/>
      <c r="VSQ72" s="131"/>
      <c r="VSR72" s="131"/>
      <c r="VSS72" s="131"/>
      <c r="VST72" s="131"/>
      <c r="VSU72" s="131"/>
      <c r="VSV72" s="131"/>
      <c r="VSW72" s="131"/>
      <c r="VSX72" s="131"/>
      <c r="VSY72" s="131"/>
      <c r="VSZ72" s="131"/>
      <c r="VTA72" s="131"/>
      <c r="VTB72" s="131"/>
      <c r="VTC72" s="131"/>
      <c r="VTD72" s="131"/>
      <c r="VTE72" s="131"/>
      <c r="VTF72" s="131"/>
      <c r="VTG72" s="131"/>
      <c r="VTH72" s="131"/>
      <c r="VTI72" s="131"/>
      <c r="VTJ72" s="131"/>
      <c r="VTK72" s="131"/>
      <c r="VTL72" s="131"/>
      <c r="VTM72" s="131"/>
      <c r="VTN72" s="131"/>
      <c r="VTO72" s="131"/>
      <c r="VTP72" s="131"/>
      <c r="VTQ72" s="131"/>
      <c r="VTR72" s="131"/>
      <c r="VTS72" s="131"/>
      <c r="VTT72" s="131"/>
      <c r="VTU72" s="131"/>
      <c r="VTV72" s="131"/>
      <c r="VTW72" s="131"/>
      <c r="VTX72" s="131"/>
      <c r="VTY72" s="131"/>
      <c r="VTZ72" s="131"/>
      <c r="VUA72" s="131"/>
      <c r="VUB72" s="131"/>
      <c r="VUC72" s="131"/>
      <c r="VUD72" s="131"/>
      <c r="VUE72" s="131"/>
      <c r="VUF72" s="131"/>
      <c r="VUG72" s="131"/>
      <c r="VUH72" s="131"/>
      <c r="VUI72" s="131"/>
      <c r="VUJ72" s="131"/>
      <c r="VUK72" s="131"/>
      <c r="VUL72" s="131"/>
      <c r="VUM72" s="131"/>
      <c r="VUN72" s="131"/>
      <c r="VUO72" s="131"/>
      <c r="VUP72" s="131"/>
      <c r="VUQ72" s="131"/>
      <c r="VUR72" s="131"/>
      <c r="VUS72" s="131"/>
      <c r="VUT72" s="131"/>
      <c r="VUU72" s="131"/>
      <c r="VUV72" s="131"/>
      <c r="VUW72" s="131"/>
      <c r="VUX72" s="131"/>
      <c r="VUY72" s="131"/>
      <c r="VUZ72" s="131"/>
      <c r="VVA72" s="131"/>
      <c r="VVB72" s="131"/>
      <c r="VVC72" s="131"/>
      <c r="VVD72" s="131"/>
      <c r="VVE72" s="131"/>
      <c r="VVF72" s="131"/>
      <c r="VVG72" s="131"/>
      <c r="VVH72" s="131"/>
      <c r="VVI72" s="131"/>
      <c r="VVJ72" s="131"/>
      <c r="VVK72" s="131"/>
      <c r="VVL72" s="131"/>
      <c r="VVM72" s="131"/>
      <c r="VVN72" s="131"/>
      <c r="VVO72" s="131"/>
      <c r="VVP72" s="131"/>
      <c r="VVQ72" s="131"/>
      <c r="VVR72" s="131"/>
      <c r="VVS72" s="131"/>
      <c r="VVT72" s="131"/>
      <c r="VVU72" s="131"/>
      <c r="VVV72" s="131"/>
      <c r="VVW72" s="131"/>
      <c r="VVX72" s="131"/>
      <c r="VVY72" s="131"/>
      <c r="VVZ72" s="131"/>
      <c r="VWA72" s="131"/>
      <c r="VWB72" s="131"/>
      <c r="VWC72" s="131"/>
      <c r="VWD72" s="131"/>
      <c r="VWE72" s="131"/>
      <c r="VWF72" s="131"/>
      <c r="VWG72" s="131"/>
      <c r="VWH72" s="131"/>
      <c r="VWI72" s="131"/>
      <c r="VWJ72" s="131"/>
      <c r="VWK72" s="131"/>
      <c r="VWL72" s="131"/>
      <c r="VWM72" s="131"/>
      <c r="VWN72" s="131"/>
      <c r="VWO72" s="131"/>
      <c r="VWP72" s="131"/>
      <c r="VWQ72" s="131"/>
      <c r="VWR72" s="131"/>
      <c r="VWS72" s="131"/>
      <c r="VWT72" s="131"/>
      <c r="VWU72" s="131"/>
      <c r="VWV72" s="131"/>
      <c r="VWW72" s="131"/>
      <c r="VWX72" s="131"/>
      <c r="VWY72" s="131"/>
      <c r="VWZ72" s="131"/>
      <c r="VXA72" s="131"/>
      <c r="VXB72" s="131"/>
      <c r="VXC72" s="131"/>
      <c r="VXD72" s="131"/>
      <c r="VXE72" s="131"/>
      <c r="VXF72" s="131"/>
      <c r="VXG72" s="131"/>
      <c r="VXH72" s="131"/>
      <c r="VXI72" s="131"/>
      <c r="VXJ72" s="131"/>
      <c r="VXK72" s="131"/>
      <c r="VXL72" s="131"/>
      <c r="VXM72" s="131"/>
      <c r="VXN72" s="131"/>
      <c r="VXO72" s="131"/>
      <c r="VXP72" s="131"/>
      <c r="VXQ72" s="131"/>
      <c r="VXR72" s="131"/>
      <c r="VXS72" s="131"/>
      <c r="VXT72" s="131"/>
      <c r="VXU72" s="131"/>
      <c r="VXV72" s="131"/>
      <c r="VXW72" s="131"/>
      <c r="VXX72" s="131"/>
      <c r="VXY72" s="131"/>
      <c r="VXZ72" s="131"/>
      <c r="VYA72" s="131"/>
      <c r="VYB72" s="131"/>
      <c r="VYC72" s="131"/>
      <c r="VYD72" s="131"/>
      <c r="VYE72" s="131"/>
      <c r="VYF72" s="131"/>
      <c r="VYG72" s="131"/>
      <c r="VYH72" s="131"/>
      <c r="VYI72" s="131"/>
      <c r="VYJ72" s="131"/>
      <c r="VYK72" s="131"/>
      <c r="VYL72" s="131"/>
      <c r="VYM72" s="131"/>
      <c r="VYN72" s="131"/>
      <c r="VYO72" s="131"/>
      <c r="VYP72" s="131"/>
      <c r="VYQ72" s="131"/>
      <c r="VYR72" s="131"/>
      <c r="VYS72" s="131"/>
      <c r="VYT72" s="131"/>
      <c r="VYU72" s="131"/>
      <c r="VYV72" s="131"/>
      <c r="VYW72" s="131"/>
      <c r="VYX72" s="131"/>
      <c r="VYY72" s="131"/>
      <c r="VYZ72" s="131"/>
      <c r="VZA72" s="131"/>
      <c r="VZB72" s="131"/>
      <c r="VZC72" s="131"/>
      <c r="VZD72" s="131"/>
      <c r="VZE72" s="131"/>
      <c r="VZF72" s="131"/>
      <c r="VZG72" s="131"/>
      <c r="VZH72" s="131"/>
      <c r="VZI72" s="131"/>
      <c r="VZJ72" s="131"/>
      <c r="VZK72" s="131"/>
      <c r="VZL72" s="131"/>
      <c r="VZM72" s="131"/>
      <c r="VZN72" s="131"/>
      <c r="VZO72" s="131"/>
      <c r="VZP72" s="131"/>
      <c r="VZQ72" s="131"/>
      <c r="VZR72" s="131"/>
      <c r="VZS72" s="131"/>
      <c r="VZT72" s="131"/>
      <c r="VZU72" s="131"/>
      <c r="VZV72" s="131"/>
      <c r="VZW72" s="131"/>
      <c r="VZX72" s="131"/>
      <c r="VZY72" s="131"/>
      <c r="VZZ72" s="131"/>
      <c r="WAA72" s="131"/>
      <c r="WAB72" s="131"/>
      <c r="WAC72" s="131"/>
      <c r="WAD72" s="131"/>
      <c r="WAE72" s="131"/>
      <c r="WAF72" s="131"/>
      <c r="WAG72" s="131"/>
      <c r="WAH72" s="131"/>
      <c r="WAI72" s="131"/>
      <c r="WAJ72" s="131"/>
      <c r="WAK72" s="131"/>
      <c r="WAL72" s="131"/>
      <c r="WAM72" s="131"/>
      <c r="WAN72" s="131"/>
      <c r="WAO72" s="131"/>
      <c r="WAP72" s="131"/>
      <c r="WAQ72" s="131"/>
      <c r="WAR72" s="131"/>
      <c r="WAS72" s="131"/>
      <c r="WAT72" s="131"/>
      <c r="WAU72" s="131"/>
      <c r="WAV72" s="131"/>
      <c r="WAW72" s="131"/>
      <c r="WAX72" s="131"/>
      <c r="WAY72" s="131"/>
      <c r="WAZ72" s="131"/>
      <c r="WBA72" s="131"/>
      <c r="WBB72" s="131"/>
      <c r="WBC72" s="131"/>
      <c r="WBD72" s="131"/>
      <c r="WBE72" s="131"/>
      <c r="WBF72" s="131"/>
      <c r="WBG72" s="131"/>
      <c r="WBH72" s="131"/>
      <c r="WBI72" s="131"/>
      <c r="WBJ72" s="131"/>
      <c r="WBK72" s="131"/>
      <c r="WBL72" s="131"/>
      <c r="WBM72" s="131"/>
      <c r="WBN72" s="131"/>
      <c r="WBO72" s="131"/>
      <c r="WBP72" s="131"/>
      <c r="WBQ72" s="131"/>
      <c r="WBR72" s="131"/>
      <c r="WBS72" s="131"/>
      <c r="WBT72" s="131"/>
      <c r="WBU72" s="131"/>
      <c r="WBV72" s="131"/>
      <c r="WBW72" s="131"/>
      <c r="WBX72" s="131"/>
      <c r="WBY72" s="131"/>
      <c r="WBZ72" s="131"/>
      <c r="WCA72" s="131"/>
      <c r="WCB72" s="131"/>
      <c r="WCC72" s="131"/>
      <c r="WCD72" s="131"/>
      <c r="WCE72" s="131"/>
      <c r="WCF72" s="131"/>
      <c r="WCG72" s="131"/>
      <c r="WCH72" s="131"/>
      <c r="WCI72" s="131"/>
      <c r="WCJ72" s="131"/>
      <c r="WCK72" s="131"/>
      <c r="WCL72" s="131"/>
      <c r="WCM72" s="131"/>
      <c r="WCN72" s="131"/>
      <c r="WCO72" s="131"/>
      <c r="WCP72" s="131"/>
      <c r="WCQ72" s="131"/>
      <c r="WCR72" s="131"/>
      <c r="WCS72" s="131"/>
      <c r="WCT72" s="131"/>
      <c r="WCU72" s="131"/>
      <c r="WCV72" s="131"/>
      <c r="WCW72" s="131"/>
      <c r="WCX72" s="131"/>
      <c r="WCY72" s="131"/>
      <c r="WCZ72" s="131"/>
      <c r="WDA72" s="131"/>
      <c r="WDB72" s="131"/>
      <c r="WDC72" s="131"/>
      <c r="WDD72" s="131"/>
      <c r="WDE72" s="131"/>
      <c r="WDF72" s="131"/>
      <c r="WDG72" s="131"/>
      <c r="WDH72" s="131"/>
      <c r="WDI72" s="131"/>
      <c r="WDJ72" s="131"/>
      <c r="WDK72" s="131"/>
      <c r="WDL72" s="131"/>
      <c r="WDM72" s="131"/>
      <c r="WDN72" s="131"/>
      <c r="WDO72" s="131"/>
      <c r="WDP72" s="131"/>
      <c r="WDQ72" s="131"/>
      <c r="WDR72" s="131"/>
      <c r="WDS72" s="131"/>
      <c r="WDT72" s="131"/>
      <c r="WDU72" s="131"/>
      <c r="WDV72" s="131"/>
      <c r="WDW72" s="131"/>
      <c r="WDX72" s="131"/>
      <c r="WDY72" s="131"/>
      <c r="WDZ72" s="131"/>
      <c r="WEA72" s="131"/>
      <c r="WEB72" s="131"/>
      <c r="WEC72" s="131"/>
      <c r="WED72" s="131"/>
      <c r="WEE72" s="131"/>
      <c r="WEF72" s="131"/>
      <c r="WEG72" s="131"/>
      <c r="WEH72" s="131"/>
      <c r="WEI72" s="131"/>
      <c r="WEJ72" s="131"/>
      <c r="WEK72" s="131"/>
      <c r="WEL72" s="131"/>
      <c r="WEM72" s="131"/>
      <c r="WEN72" s="131"/>
      <c r="WEO72" s="131"/>
      <c r="WEP72" s="131"/>
      <c r="WEQ72" s="131"/>
      <c r="WER72" s="131"/>
      <c r="WES72" s="131"/>
      <c r="WET72" s="131"/>
      <c r="WEU72" s="131"/>
      <c r="WEV72" s="131"/>
      <c r="WEW72" s="131"/>
      <c r="WEX72" s="131"/>
      <c r="WEY72" s="131"/>
      <c r="WEZ72" s="131"/>
      <c r="WFA72" s="131"/>
      <c r="WFB72" s="131"/>
      <c r="WFC72" s="131"/>
      <c r="WFD72" s="131"/>
      <c r="WFE72" s="131"/>
      <c r="WFF72" s="131"/>
      <c r="WFG72" s="131"/>
      <c r="WFH72" s="131"/>
      <c r="WFI72" s="131"/>
      <c r="WFJ72" s="131"/>
      <c r="WFK72" s="131"/>
      <c r="WFL72" s="131"/>
      <c r="WFM72" s="131"/>
      <c r="WFN72" s="131"/>
      <c r="WFO72" s="131"/>
      <c r="WFP72" s="131"/>
      <c r="WFQ72" s="131"/>
      <c r="WFR72" s="131"/>
      <c r="WFS72" s="131"/>
      <c r="WFT72" s="131"/>
      <c r="WFU72" s="131"/>
      <c r="WFV72" s="131"/>
      <c r="WFW72" s="131"/>
      <c r="WFX72" s="131"/>
      <c r="WFY72" s="131"/>
      <c r="WFZ72" s="131"/>
      <c r="WGA72" s="131"/>
      <c r="WGB72" s="131"/>
      <c r="WGC72" s="131"/>
      <c r="WGD72" s="131"/>
      <c r="WGE72" s="131"/>
      <c r="WGF72" s="131"/>
      <c r="WGG72" s="131"/>
      <c r="WGH72" s="131"/>
      <c r="WGI72" s="131"/>
      <c r="WGJ72" s="131"/>
      <c r="WGK72" s="131"/>
      <c r="WGL72" s="131"/>
      <c r="WGM72" s="131"/>
      <c r="WGN72" s="131"/>
      <c r="WGO72" s="131"/>
      <c r="WGP72" s="131"/>
      <c r="WGQ72" s="131"/>
      <c r="WGR72" s="131"/>
      <c r="WGS72" s="131"/>
      <c r="WGT72" s="131"/>
      <c r="WGU72" s="131"/>
      <c r="WGV72" s="131"/>
      <c r="WGW72" s="131"/>
      <c r="WGX72" s="131"/>
      <c r="WGY72" s="131"/>
      <c r="WGZ72" s="131"/>
      <c r="WHA72" s="131"/>
      <c r="WHB72" s="131"/>
      <c r="WHC72" s="131"/>
      <c r="WHD72" s="131"/>
      <c r="WHE72" s="131"/>
      <c r="WHF72" s="131"/>
      <c r="WHG72" s="131"/>
      <c r="WHH72" s="131"/>
      <c r="WHI72" s="131"/>
      <c r="WHJ72" s="131"/>
      <c r="WHK72" s="131"/>
      <c r="WHL72" s="131"/>
      <c r="WHM72" s="131"/>
      <c r="WHN72" s="131"/>
      <c r="WHO72" s="131"/>
      <c r="WHP72" s="131"/>
      <c r="WHQ72" s="131"/>
      <c r="WHR72" s="131"/>
      <c r="WHS72" s="131"/>
      <c r="WHT72" s="131"/>
      <c r="WHU72" s="131"/>
      <c r="WHV72" s="131"/>
      <c r="WHW72" s="131"/>
      <c r="WHX72" s="131"/>
      <c r="WHY72" s="131"/>
      <c r="WHZ72" s="131"/>
      <c r="WIA72" s="131"/>
      <c r="WIB72" s="131"/>
      <c r="WIC72" s="131"/>
      <c r="WID72" s="131"/>
      <c r="WIE72" s="131"/>
      <c r="WIF72" s="131"/>
      <c r="WIG72" s="131"/>
      <c r="WIH72" s="131"/>
      <c r="WII72" s="131"/>
      <c r="WIJ72" s="131"/>
      <c r="WIK72" s="131"/>
      <c r="WIL72" s="131"/>
      <c r="WIM72" s="131"/>
      <c r="WIN72" s="131"/>
      <c r="WIO72" s="131"/>
      <c r="WIP72" s="131"/>
      <c r="WIQ72" s="131"/>
      <c r="WIR72" s="131"/>
      <c r="WIS72" s="131"/>
      <c r="WIT72" s="131"/>
      <c r="WIU72" s="131"/>
      <c r="WIV72" s="131"/>
      <c r="WIW72" s="131"/>
      <c r="WIX72" s="131"/>
      <c r="WIY72" s="131"/>
      <c r="WIZ72" s="131"/>
      <c r="WJA72" s="131"/>
      <c r="WJB72" s="131"/>
      <c r="WJC72" s="131"/>
      <c r="WJD72" s="131"/>
      <c r="WJE72" s="131"/>
      <c r="WJF72" s="131"/>
      <c r="WJG72" s="131"/>
      <c r="WJH72" s="131"/>
      <c r="WJI72" s="131"/>
      <c r="WJJ72" s="131"/>
      <c r="WJK72" s="131"/>
      <c r="WJL72" s="131"/>
      <c r="WJM72" s="131"/>
      <c r="WJN72" s="131"/>
      <c r="WJO72" s="131"/>
      <c r="WJP72" s="131"/>
      <c r="WJQ72" s="131"/>
      <c r="WJR72" s="131"/>
      <c r="WJS72" s="131"/>
      <c r="WJT72" s="131"/>
      <c r="WJU72" s="131"/>
      <c r="WJV72" s="131"/>
      <c r="WJW72" s="131"/>
      <c r="WJX72" s="131"/>
      <c r="WJY72" s="131"/>
      <c r="WJZ72" s="131"/>
      <c r="WKA72" s="131"/>
      <c r="WKB72" s="131"/>
      <c r="WKC72" s="131"/>
      <c r="WKD72" s="131"/>
      <c r="WKE72" s="131"/>
      <c r="WKF72" s="131"/>
      <c r="WKG72" s="131"/>
      <c r="WKH72" s="131"/>
      <c r="WKI72" s="131"/>
      <c r="WKJ72" s="131"/>
      <c r="WKK72" s="131"/>
      <c r="WKL72" s="131"/>
      <c r="WKM72" s="131"/>
      <c r="WKN72" s="131"/>
      <c r="WKO72" s="131"/>
      <c r="WKP72" s="131"/>
      <c r="WKQ72" s="131"/>
      <c r="WKR72" s="131"/>
      <c r="WKS72" s="131"/>
      <c r="WKT72" s="131"/>
      <c r="WKU72" s="131"/>
      <c r="WKV72" s="131"/>
      <c r="WKW72" s="131"/>
      <c r="WKX72" s="131"/>
      <c r="WKY72" s="131"/>
      <c r="WKZ72" s="131"/>
      <c r="WLA72" s="131"/>
      <c r="WLB72" s="131"/>
      <c r="WLC72" s="131"/>
      <c r="WLD72" s="131"/>
      <c r="WLE72" s="131"/>
      <c r="WLF72" s="131"/>
      <c r="WLG72" s="131"/>
      <c r="WLH72" s="131"/>
      <c r="WLI72" s="131"/>
      <c r="WLJ72" s="131"/>
      <c r="WLK72" s="131"/>
      <c r="WLL72" s="131"/>
      <c r="WLM72" s="131"/>
      <c r="WLN72" s="131"/>
      <c r="WLO72" s="131"/>
      <c r="WLP72" s="131"/>
      <c r="WLQ72" s="131"/>
      <c r="WLR72" s="131"/>
      <c r="WLS72" s="131"/>
      <c r="WLT72" s="131"/>
      <c r="WLU72" s="131"/>
      <c r="WLV72" s="131"/>
      <c r="WLW72" s="131"/>
      <c r="WLX72" s="131"/>
      <c r="WLY72" s="131"/>
      <c r="WLZ72" s="131"/>
      <c r="WMA72" s="131"/>
      <c r="WMB72" s="131"/>
      <c r="WMC72" s="131"/>
      <c r="WMD72" s="131"/>
      <c r="WME72" s="131"/>
      <c r="WMF72" s="131"/>
      <c r="WMG72" s="131"/>
      <c r="WMH72" s="131"/>
      <c r="WMI72" s="131"/>
      <c r="WMJ72" s="131"/>
      <c r="WMK72" s="131"/>
      <c r="WML72" s="131"/>
      <c r="WMM72" s="131"/>
      <c r="WMN72" s="131"/>
      <c r="WMO72" s="131"/>
      <c r="WMP72" s="131"/>
      <c r="WMQ72" s="131"/>
      <c r="WMR72" s="131"/>
      <c r="WMS72" s="131"/>
      <c r="WMT72" s="131"/>
      <c r="WMU72" s="131"/>
      <c r="WMV72" s="131"/>
      <c r="WMW72" s="131"/>
      <c r="WMX72" s="131"/>
      <c r="WMY72" s="131"/>
      <c r="WMZ72" s="131"/>
      <c r="WNA72" s="131"/>
      <c r="WNB72" s="131"/>
      <c r="WNC72" s="131"/>
      <c r="WND72" s="131"/>
      <c r="WNE72" s="131"/>
      <c r="WNF72" s="131"/>
      <c r="WNG72" s="131"/>
      <c r="WNH72" s="131"/>
      <c r="WNI72" s="131"/>
      <c r="WNJ72" s="131"/>
      <c r="WNK72" s="131"/>
      <c r="WNL72" s="131"/>
      <c r="WNM72" s="131"/>
      <c r="WNN72" s="131"/>
      <c r="WNO72" s="131"/>
      <c r="WNP72" s="131"/>
      <c r="WNQ72" s="131"/>
      <c r="WNR72" s="131"/>
      <c r="WNS72" s="131"/>
      <c r="WNT72" s="131"/>
      <c r="WNU72" s="131"/>
      <c r="WNV72" s="131"/>
      <c r="WNW72" s="131"/>
      <c r="WNX72" s="131"/>
      <c r="WNY72" s="131"/>
      <c r="WNZ72" s="131"/>
      <c r="WOA72" s="131"/>
      <c r="WOB72" s="131"/>
      <c r="WOC72" s="131"/>
      <c r="WOD72" s="131"/>
      <c r="WOE72" s="131"/>
      <c r="WOF72" s="131"/>
      <c r="WOG72" s="131"/>
      <c r="WOH72" s="131"/>
      <c r="WOI72" s="131"/>
      <c r="WOJ72" s="131"/>
      <c r="WOK72" s="131"/>
      <c r="WOL72" s="131"/>
      <c r="WOM72" s="131"/>
      <c r="WON72" s="131"/>
      <c r="WOO72" s="131"/>
      <c r="WOP72" s="131"/>
      <c r="WOQ72" s="131"/>
      <c r="WOR72" s="131"/>
      <c r="WOS72" s="131"/>
      <c r="WOT72" s="131"/>
      <c r="WOU72" s="131"/>
      <c r="WOV72" s="131"/>
      <c r="WOW72" s="131"/>
      <c r="WOX72" s="131"/>
      <c r="WOY72" s="131"/>
      <c r="WOZ72" s="131"/>
      <c r="WPA72" s="131"/>
      <c r="WPB72" s="131"/>
      <c r="WPC72" s="131"/>
      <c r="WPD72" s="131"/>
      <c r="WPE72" s="131"/>
      <c r="WPF72" s="131"/>
      <c r="WPG72" s="131"/>
      <c r="WPH72" s="131"/>
      <c r="WPI72" s="131"/>
      <c r="WPJ72" s="131"/>
      <c r="WPK72" s="131"/>
      <c r="WPL72" s="131"/>
      <c r="WPM72" s="131"/>
      <c r="WPN72" s="131"/>
      <c r="WPO72" s="131"/>
      <c r="WPP72" s="131"/>
      <c r="WPQ72" s="131"/>
      <c r="WPR72" s="131"/>
      <c r="WPS72" s="131"/>
      <c r="WPT72" s="131"/>
      <c r="WPU72" s="131"/>
      <c r="WPV72" s="131"/>
      <c r="WPW72" s="131"/>
      <c r="WPX72" s="131"/>
      <c r="WPY72" s="131"/>
      <c r="WPZ72" s="131"/>
      <c r="WQA72" s="131"/>
      <c r="WQB72" s="131"/>
      <c r="WQC72" s="131"/>
      <c r="WQD72" s="131"/>
      <c r="WQE72" s="131"/>
      <c r="WQF72" s="131"/>
      <c r="WQG72" s="131"/>
      <c r="WQH72" s="131"/>
      <c r="WQI72" s="131"/>
      <c r="WQJ72" s="131"/>
      <c r="WQK72" s="131"/>
      <c r="WQL72" s="131"/>
      <c r="WQM72" s="131"/>
      <c r="WQN72" s="131"/>
      <c r="WQO72" s="131"/>
      <c r="WQP72" s="131"/>
      <c r="WQQ72" s="131"/>
      <c r="WQR72" s="131"/>
      <c r="WQS72" s="131"/>
      <c r="WQT72" s="131"/>
      <c r="WQU72" s="131"/>
      <c r="WQV72" s="131"/>
      <c r="WQW72" s="131"/>
      <c r="WQX72" s="131"/>
      <c r="WQY72" s="131"/>
      <c r="WQZ72" s="131"/>
      <c r="WRA72" s="131"/>
      <c r="WRB72" s="131"/>
      <c r="WRC72" s="131"/>
      <c r="WRD72" s="131"/>
      <c r="WRE72" s="131"/>
      <c r="WRF72" s="131"/>
      <c r="WRG72" s="131"/>
      <c r="WRH72" s="131"/>
      <c r="WRI72" s="131"/>
      <c r="WRJ72" s="131"/>
      <c r="WRK72" s="131"/>
      <c r="WRL72" s="131"/>
      <c r="WRM72" s="131"/>
      <c r="WRN72" s="131"/>
      <c r="WRO72" s="131"/>
      <c r="WRP72" s="131"/>
      <c r="WRQ72" s="131"/>
      <c r="WRR72" s="131"/>
      <c r="WRS72" s="131"/>
      <c r="WRT72" s="131"/>
      <c r="WRU72" s="131"/>
      <c r="WRV72" s="131"/>
      <c r="WRW72" s="131"/>
      <c r="WRX72" s="131"/>
      <c r="WRY72" s="131"/>
      <c r="WRZ72" s="131"/>
      <c r="WSA72" s="131"/>
      <c r="WSB72" s="131"/>
      <c r="WSC72" s="131"/>
      <c r="WSD72" s="131"/>
      <c r="WSE72" s="131"/>
      <c r="WSF72" s="131"/>
      <c r="WSG72" s="131"/>
      <c r="WSH72" s="131"/>
      <c r="WSI72" s="131"/>
      <c r="WSJ72" s="131"/>
      <c r="WSK72" s="131"/>
      <c r="WSL72" s="131"/>
      <c r="WSM72" s="131"/>
      <c r="WSN72" s="131"/>
      <c r="WSO72" s="131"/>
      <c r="WSP72" s="131"/>
      <c r="WSQ72" s="131"/>
      <c r="WSR72" s="131"/>
      <c r="WSS72" s="131"/>
      <c r="WST72" s="131"/>
      <c r="WSU72" s="131"/>
      <c r="WSV72" s="131"/>
      <c r="WSW72" s="131"/>
      <c r="WSX72" s="131"/>
      <c r="WSY72" s="131"/>
      <c r="WSZ72" s="131"/>
      <c r="WTA72" s="131"/>
      <c r="WTB72" s="131"/>
      <c r="WTC72" s="131"/>
      <c r="WTD72" s="131"/>
      <c r="WTE72" s="131"/>
      <c r="WTF72" s="131"/>
      <c r="WTG72" s="131"/>
      <c r="WTH72" s="131"/>
      <c r="WTI72" s="131"/>
      <c r="WTJ72" s="131"/>
      <c r="WTK72" s="131"/>
      <c r="WTL72" s="131"/>
      <c r="WTM72" s="131"/>
      <c r="WTN72" s="131"/>
      <c r="WTO72" s="131"/>
      <c r="WTP72" s="131"/>
      <c r="WTQ72" s="131"/>
      <c r="WTR72" s="131"/>
      <c r="WTS72" s="131"/>
      <c r="WTT72" s="131"/>
      <c r="WTU72" s="131"/>
      <c r="WTV72" s="131"/>
      <c r="WTW72" s="131"/>
      <c r="WTX72" s="131"/>
      <c r="WTY72" s="131"/>
      <c r="WTZ72" s="131"/>
      <c r="WUA72" s="131"/>
      <c r="WUB72" s="131"/>
      <c r="WUC72" s="131"/>
      <c r="WUD72" s="131"/>
      <c r="WUE72" s="131"/>
      <c r="WUF72" s="131"/>
      <c r="WUG72" s="131"/>
      <c r="WUH72" s="131"/>
      <c r="WUI72" s="131"/>
      <c r="WUJ72" s="131"/>
      <c r="WUK72" s="131"/>
      <c r="WUL72" s="131"/>
      <c r="WUM72" s="131"/>
      <c r="WUN72" s="131"/>
      <c r="WUO72" s="131"/>
      <c r="WUP72" s="131"/>
      <c r="WUQ72" s="131"/>
      <c r="WUR72" s="131"/>
      <c r="WUS72" s="131"/>
      <c r="WUT72" s="131"/>
      <c r="WUU72" s="131"/>
      <c r="WUV72" s="131"/>
      <c r="WUW72" s="131"/>
      <c r="WUX72" s="131"/>
      <c r="WUY72" s="131"/>
      <c r="WUZ72" s="131"/>
      <c r="WVA72" s="131"/>
      <c r="WVB72" s="131"/>
      <c r="WVC72" s="131"/>
      <c r="WVD72" s="131"/>
      <c r="WVE72" s="131"/>
      <c r="WVF72" s="131"/>
      <c r="WVG72" s="131"/>
      <c r="WVH72" s="131"/>
      <c r="WVI72" s="131"/>
      <c r="WVJ72" s="131"/>
      <c r="WVK72" s="131"/>
      <c r="WVL72" s="131"/>
      <c r="WVM72" s="131"/>
      <c r="WVN72" s="131"/>
      <c r="WVO72" s="131"/>
      <c r="WVP72" s="131"/>
      <c r="WVQ72" s="131"/>
      <c r="WVR72" s="131"/>
      <c r="WVS72" s="131"/>
      <c r="WVT72" s="131"/>
      <c r="WVU72" s="131"/>
      <c r="WVV72" s="131"/>
      <c r="WVW72" s="131"/>
      <c r="WVX72" s="131"/>
      <c r="WVY72" s="131"/>
      <c r="WVZ72" s="131"/>
      <c r="WWA72" s="131"/>
      <c r="WWB72" s="131"/>
      <c r="WWC72" s="131"/>
      <c r="WWD72" s="131"/>
      <c r="WWE72" s="131"/>
      <c r="WWF72" s="131"/>
      <c r="WWG72" s="131"/>
      <c r="WWH72" s="131"/>
      <c r="WWI72" s="131"/>
      <c r="WWJ72" s="131"/>
      <c r="WWK72" s="131"/>
      <c r="WWL72" s="131"/>
      <c r="WWM72" s="131"/>
      <c r="WWN72" s="131"/>
      <c r="WWO72" s="131"/>
      <c r="WWP72" s="131"/>
      <c r="WWQ72" s="131"/>
      <c r="WWR72" s="131"/>
      <c r="WWS72" s="131"/>
      <c r="WWT72" s="131"/>
      <c r="WWU72" s="131"/>
      <c r="WWV72" s="131"/>
      <c r="WWW72" s="131"/>
      <c r="WWX72" s="131"/>
      <c r="WWY72" s="131"/>
      <c r="WWZ72" s="131"/>
      <c r="WXA72" s="131"/>
      <c r="WXB72" s="131"/>
      <c r="WXC72" s="131"/>
      <c r="WXD72" s="131"/>
      <c r="WXE72" s="131"/>
      <c r="WXF72" s="131"/>
      <c r="WXG72" s="131"/>
      <c r="WXH72" s="131"/>
      <c r="WXI72" s="131"/>
      <c r="WXJ72" s="131"/>
      <c r="WXK72" s="131"/>
      <c r="WXL72" s="131"/>
      <c r="WXM72" s="131"/>
      <c r="WXN72" s="131"/>
      <c r="WXO72" s="131"/>
      <c r="WXP72" s="131"/>
      <c r="WXQ72" s="131"/>
      <c r="WXR72" s="131"/>
      <c r="WXS72" s="131"/>
      <c r="WXT72" s="131"/>
      <c r="WXU72" s="131"/>
      <c r="WXV72" s="131"/>
      <c r="WXW72" s="131"/>
      <c r="WXX72" s="131"/>
      <c r="WXY72" s="131"/>
      <c r="WXZ72" s="131"/>
      <c r="WYA72" s="131"/>
      <c r="WYB72" s="131"/>
      <c r="WYC72" s="131"/>
      <c r="WYD72" s="131"/>
      <c r="WYE72" s="131"/>
      <c r="WYF72" s="131"/>
      <c r="WYG72" s="131"/>
      <c r="WYH72" s="131"/>
      <c r="WYI72" s="131"/>
      <c r="WYJ72" s="131"/>
      <c r="WYK72" s="131"/>
      <c r="WYL72" s="131"/>
      <c r="WYM72" s="131"/>
      <c r="WYN72" s="131"/>
      <c r="WYO72" s="131"/>
      <c r="WYP72" s="131"/>
      <c r="WYQ72" s="131"/>
      <c r="WYR72" s="131"/>
      <c r="WYS72" s="131"/>
      <c r="WYT72" s="131"/>
      <c r="WYU72" s="131"/>
      <c r="WYV72" s="131"/>
      <c r="WYW72" s="131"/>
      <c r="WYX72" s="131"/>
      <c r="WYY72" s="131"/>
      <c r="WYZ72" s="131"/>
      <c r="WZA72" s="131"/>
      <c r="WZB72" s="131"/>
      <c r="WZC72" s="131"/>
      <c r="WZD72" s="131"/>
      <c r="WZE72" s="131"/>
      <c r="WZF72" s="131"/>
      <c r="WZG72" s="131"/>
      <c r="WZH72" s="131"/>
      <c r="WZI72" s="131"/>
      <c r="WZJ72" s="131"/>
      <c r="WZK72" s="131"/>
      <c r="WZL72" s="131"/>
      <c r="WZM72" s="131"/>
      <c r="WZN72" s="131"/>
      <c r="WZO72" s="131"/>
      <c r="WZP72" s="131"/>
      <c r="WZQ72" s="131"/>
      <c r="WZR72" s="131"/>
      <c r="WZS72" s="131"/>
      <c r="WZT72" s="131"/>
      <c r="WZU72" s="131"/>
      <c r="WZV72" s="131"/>
      <c r="WZW72" s="131"/>
      <c r="WZX72" s="131"/>
      <c r="WZY72" s="131"/>
      <c r="WZZ72" s="131"/>
      <c r="XAA72" s="131"/>
      <c r="XAB72" s="131"/>
      <c r="XAC72" s="131"/>
      <c r="XAD72" s="131"/>
      <c r="XAE72" s="131"/>
      <c r="XAF72" s="131"/>
      <c r="XAG72" s="131"/>
      <c r="XAH72" s="131"/>
      <c r="XAI72" s="131"/>
      <c r="XAJ72" s="131"/>
      <c r="XAK72" s="131"/>
      <c r="XAL72" s="131"/>
      <c r="XAM72" s="131"/>
      <c r="XAN72" s="131"/>
      <c r="XAO72" s="131"/>
      <c r="XAP72" s="131"/>
      <c r="XAQ72" s="131"/>
      <c r="XAR72" s="131"/>
      <c r="XAS72" s="131"/>
      <c r="XAT72" s="131"/>
      <c r="XAU72" s="131"/>
      <c r="XAV72" s="131"/>
      <c r="XAW72" s="131"/>
      <c r="XAX72" s="131"/>
      <c r="XAY72" s="131"/>
      <c r="XAZ72" s="131"/>
      <c r="XBA72" s="131"/>
      <c r="XBB72" s="131"/>
      <c r="XBC72" s="131"/>
      <c r="XBD72" s="131"/>
      <c r="XBE72" s="131"/>
      <c r="XBF72" s="131"/>
      <c r="XBG72" s="131"/>
      <c r="XBH72" s="131"/>
      <c r="XBI72" s="131"/>
      <c r="XBJ72" s="131"/>
      <c r="XBK72" s="131"/>
      <c r="XBL72" s="131"/>
      <c r="XBM72" s="131"/>
      <c r="XBN72" s="131"/>
      <c r="XBO72" s="131"/>
      <c r="XBP72" s="131"/>
      <c r="XBQ72" s="131"/>
      <c r="XBR72" s="131"/>
      <c r="XBS72" s="131"/>
      <c r="XBT72" s="131"/>
      <c r="XBU72" s="131"/>
      <c r="XBV72" s="131"/>
      <c r="XBW72" s="131"/>
      <c r="XBX72" s="131"/>
      <c r="XBY72" s="131"/>
      <c r="XBZ72" s="131"/>
      <c r="XCA72" s="131"/>
      <c r="XCB72" s="131"/>
      <c r="XCC72" s="131"/>
      <c r="XCD72" s="131"/>
      <c r="XCE72" s="131"/>
      <c r="XCF72" s="131"/>
      <c r="XCG72" s="131"/>
      <c r="XCH72" s="131"/>
      <c r="XCI72" s="131"/>
      <c r="XCJ72" s="131"/>
      <c r="XCK72" s="131"/>
      <c r="XCL72" s="131"/>
      <c r="XCM72" s="131"/>
      <c r="XCN72" s="131"/>
      <c r="XCO72" s="131"/>
      <c r="XCP72" s="131"/>
      <c r="XCQ72" s="131"/>
      <c r="XCR72" s="131"/>
      <c r="XCS72" s="131"/>
      <c r="XCT72" s="131"/>
      <c r="XCU72" s="131"/>
      <c r="XCV72" s="131"/>
      <c r="XCW72" s="131"/>
      <c r="XCX72" s="131"/>
      <c r="XCY72" s="131"/>
      <c r="XCZ72" s="131"/>
      <c r="XDA72" s="131"/>
      <c r="XDB72" s="131"/>
      <c r="XDC72" s="131"/>
      <c r="XDD72" s="131"/>
      <c r="XDE72" s="131"/>
      <c r="XDF72" s="131"/>
      <c r="XDG72" s="131"/>
      <c r="XDH72" s="131"/>
      <c r="XDI72" s="131"/>
      <c r="XDJ72" s="131"/>
      <c r="XDK72" s="131"/>
      <c r="XDL72" s="131"/>
      <c r="XDM72" s="131"/>
      <c r="XDN72" s="131"/>
      <c r="XDO72" s="131"/>
      <c r="XDP72" s="131"/>
      <c r="XDQ72" s="131"/>
      <c r="XDR72" s="131"/>
      <c r="XDS72" s="131"/>
      <c r="XDT72" s="131"/>
      <c r="XDU72" s="131"/>
      <c r="XDV72" s="131"/>
      <c r="XDW72" s="131"/>
      <c r="XDX72" s="131"/>
      <c r="XDY72" s="131"/>
      <c r="XDZ72" s="131"/>
      <c r="XEA72" s="131"/>
      <c r="XEB72" s="131"/>
      <c r="XEC72" s="131"/>
      <c r="XED72" s="131"/>
      <c r="XEE72" s="131"/>
      <c r="XEF72" s="131"/>
      <c r="XEG72" s="131"/>
      <c r="XEH72" s="131"/>
      <c r="XEI72" s="131"/>
      <c r="XEJ72" s="131"/>
      <c r="XEK72" s="131"/>
      <c r="XEL72" s="131"/>
      <c r="XEM72" s="131"/>
      <c r="XEN72" s="131"/>
      <c r="XEO72" s="131"/>
      <c r="XEP72" s="131"/>
      <c r="XEQ72" s="131"/>
      <c r="XER72" s="131"/>
      <c r="XES72" s="131"/>
      <c r="XET72" s="131"/>
      <c r="XEU72" s="131"/>
      <c r="XEV72" s="131"/>
      <c r="XEW72" s="131"/>
      <c r="XEX72" s="131"/>
      <c r="XEY72" s="131"/>
      <c r="XEZ72" s="131"/>
      <c r="XFA72" s="131"/>
      <c r="XFB72" s="131"/>
      <c r="XFC72" s="131"/>
      <c r="XFD72" s="131"/>
    </row>
    <row r="73" spans="1:16384" ht="18.75" x14ac:dyDescent="0.3">
      <c r="A73" s="15" t="s">
        <v>22</v>
      </c>
      <c r="B73" s="5" t="s">
        <v>21</v>
      </c>
      <c r="C73" s="7"/>
      <c r="D73" s="7"/>
      <c r="E73" s="81"/>
      <c r="F73" s="81"/>
      <c r="G73" s="8"/>
      <c r="H73" s="8"/>
      <c r="I73" s="8"/>
      <c r="J73" s="8"/>
      <c r="K73" s="8"/>
      <c r="L73" s="8">
        <f>H73-P73</f>
        <v>0</v>
      </c>
      <c r="M73" s="8"/>
      <c r="N73" s="8">
        <f t="shared" ref="N73:N74" si="582">J73-R73</f>
        <v>0</v>
      </c>
      <c r="O73" s="8"/>
      <c r="P73" s="8"/>
      <c r="Q73" s="8"/>
      <c r="R73" s="8">
        <f t="shared" ref="R73:R74" si="583">IFERROR((P73/H73*J73),0)</f>
        <v>0</v>
      </c>
      <c r="S73" s="8"/>
      <c r="T73" s="8"/>
      <c r="U73" s="8"/>
      <c r="V73" s="8"/>
      <c r="W73" s="8"/>
      <c r="X73" s="8"/>
      <c r="Y73" s="8"/>
      <c r="Z73" s="9"/>
      <c r="AA73" s="6"/>
      <c r="AB73" s="7"/>
      <c r="AC73" s="87"/>
      <c r="AD73" s="87"/>
      <c r="AE73" s="8"/>
      <c r="AF73" s="8"/>
      <c r="AG73" s="8"/>
      <c r="AH73" s="8"/>
      <c r="AI73" s="8"/>
      <c r="AJ73" s="8">
        <f>AF73-AN73</f>
        <v>0</v>
      </c>
      <c r="AK73" s="8"/>
      <c r="AL73" s="8">
        <f t="shared" ref="AL73:AL74" si="584">AH73-AP73</f>
        <v>0</v>
      </c>
      <c r="AM73" s="8"/>
      <c r="AN73" s="8"/>
      <c r="AO73" s="8"/>
      <c r="AP73" s="8">
        <f t="shared" ref="AP73:AP74" si="585">IFERROR((AN73/AF73*AH73),0)</f>
        <v>0</v>
      </c>
      <c r="AQ73" s="8"/>
      <c r="AR73" s="8"/>
      <c r="AS73" s="8"/>
      <c r="AT73" s="8"/>
      <c r="AU73" s="8"/>
      <c r="AV73" s="8"/>
      <c r="AW73" s="8"/>
      <c r="AX73" s="9"/>
      <c r="AY73" s="6"/>
      <c r="AZ73" s="7"/>
      <c r="BA73" s="87"/>
      <c r="BB73" s="87"/>
      <c r="BC73" s="8"/>
      <c r="BD73" s="8"/>
      <c r="BE73" s="8"/>
      <c r="BF73" s="8"/>
      <c r="BG73" s="8"/>
      <c r="BH73" s="8">
        <f>BD73-BL73</f>
        <v>0</v>
      </c>
      <c r="BI73" s="8"/>
      <c r="BJ73" s="8">
        <f t="shared" ref="BJ73:BJ74" si="586">BF73-BN73</f>
        <v>0</v>
      </c>
      <c r="BK73" s="8"/>
      <c r="BL73" s="8"/>
      <c r="BM73" s="8"/>
      <c r="BN73" s="8">
        <f t="shared" ref="BN73:BN74" si="587">IFERROR((BL73/BD73*BF73),0)</f>
        <v>0</v>
      </c>
      <c r="BO73" s="8"/>
      <c r="BP73" s="8"/>
      <c r="BQ73" s="8"/>
      <c r="BR73" s="8"/>
      <c r="BS73" s="8"/>
      <c r="BT73" s="8"/>
      <c r="BU73" s="8"/>
      <c r="BV73" s="9"/>
      <c r="BW73" s="6"/>
      <c r="BX73" s="7"/>
      <c r="BY73" s="87"/>
      <c r="BZ73" s="7"/>
      <c r="CA73" s="8"/>
      <c r="CB73" s="8"/>
      <c r="CC73" s="8"/>
      <c r="CD73" s="8"/>
      <c r="CE73" s="8"/>
      <c r="CF73" s="8">
        <f>CB73-CJ73</f>
        <v>0</v>
      </c>
      <c r="CG73" s="8"/>
      <c r="CH73" s="8">
        <f t="shared" ref="CH73:CH74" si="588">CD73-CL73</f>
        <v>0</v>
      </c>
      <c r="CI73" s="8"/>
      <c r="CJ73" s="8"/>
      <c r="CK73" s="8"/>
      <c r="CL73" s="8">
        <f t="shared" ref="CL73:CL74" si="589">IFERROR((CJ73/CB73*CD73),0)</f>
        <v>0</v>
      </c>
      <c r="CM73" s="8"/>
      <c r="CN73" s="8"/>
      <c r="CO73" s="8"/>
      <c r="CP73" s="8"/>
      <c r="CQ73" s="8"/>
      <c r="CR73" s="8"/>
      <c r="CS73" s="8"/>
      <c r="CT73" s="9"/>
      <c r="CU73" s="6"/>
      <c r="CV73" s="7"/>
      <c r="CW73" s="87"/>
      <c r="CX73" s="87"/>
      <c r="CY73" s="8">
        <v>1157141</v>
      </c>
      <c r="CZ73" s="8"/>
      <c r="DA73" s="8">
        <v>792994</v>
      </c>
      <c r="DB73" s="8"/>
      <c r="DC73" s="8">
        <v>672402</v>
      </c>
      <c r="DD73" s="8"/>
      <c r="DE73" s="8">
        <v>460800</v>
      </c>
      <c r="DF73" s="8"/>
      <c r="DG73" s="8">
        <v>484739.34999999992</v>
      </c>
      <c r="DH73" s="8"/>
      <c r="DI73" s="8">
        <v>332194</v>
      </c>
      <c r="DJ73" s="8"/>
      <c r="DK73" s="8"/>
      <c r="DL73" s="8"/>
      <c r="DM73" s="35">
        <v>1157141</v>
      </c>
      <c r="DN73" s="8"/>
      <c r="DO73" s="8">
        <v>672402</v>
      </c>
      <c r="DP73" s="8"/>
      <c r="DQ73" s="8">
        <v>484739.34999999992</v>
      </c>
      <c r="DR73" s="60"/>
      <c r="DS73" s="27"/>
      <c r="DT73" s="99" t="str">
        <f t="shared" si="363"/>
        <v/>
      </c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>
        <f>DN73-DM73</f>
        <v>-1157141</v>
      </c>
      <c r="EJ73" s="94">
        <f t="shared" si="23"/>
        <v>0</v>
      </c>
      <c r="EK73" s="28">
        <f>DP73-DO73</f>
        <v>-672402</v>
      </c>
      <c r="EL73" s="94">
        <f t="shared" si="24"/>
        <v>0</v>
      </c>
      <c r="EM73" s="28">
        <f>DR73-DQ73</f>
        <v>-484739.34999999992</v>
      </c>
      <c r="EN73" s="106">
        <f t="shared" si="25"/>
        <v>0</v>
      </c>
    </row>
    <row r="74" spans="1:16384" ht="18.75" x14ac:dyDescent="0.3">
      <c r="A74" s="15" t="s">
        <v>9</v>
      </c>
      <c r="B74" s="5" t="s">
        <v>23</v>
      </c>
      <c r="C74" s="16"/>
      <c r="D74" s="80"/>
      <c r="E74" s="80"/>
      <c r="F74" s="80"/>
      <c r="G74" s="8"/>
      <c r="H74" s="8"/>
      <c r="I74" s="8"/>
      <c r="J74" s="8"/>
      <c r="K74" s="8"/>
      <c r="L74" s="8">
        <f t="shared" ref="L74" si="590">H74-P74</f>
        <v>0</v>
      </c>
      <c r="M74" s="8"/>
      <c r="N74" s="8">
        <f t="shared" si="582"/>
        <v>0</v>
      </c>
      <c r="O74" s="8"/>
      <c r="P74" s="8"/>
      <c r="Q74" s="8"/>
      <c r="R74" s="8">
        <f t="shared" si="583"/>
        <v>0</v>
      </c>
      <c r="S74" s="8"/>
      <c r="T74" s="8"/>
      <c r="U74" s="8"/>
      <c r="V74" s="8"/>
      <c r="W74" s="8"/>
      <c r="X74" s="8"/>
      <c r="Y74" s="8"/>
      <c r="Z74" s="9"/>
      <c r="AA74" s="17"/>
      <c r="AB74" s="18"/>
      <c r="AC74" s="18"/>
      <c r="AD74" s="18"/>
      <c r="AE74" s="8"/>
      <c r="AF74" s="8"/>
      <c r="AG74" s="8"/>
      <c r="AH74" s="8"/>
      <c r="AI74" s="8"/>
      <c r="AJ74" s="8">
        <f t="shared" ref="AJ74" si="591">AF74-AN74</f>
        <v>0</v>
      </c>
      <c r="AK74" s="8"/>
      <c r="AL74" s="8">
        <f t="shared" si="584"/>
        <v>0</v>
      </c>
      <c r="AM74" s="8"/>
      <c r="AN74" s="8"/>
      <c r="AO74" s="8"/>
      <c r="AP74" s="8">
        <f t="shared" si="585"/>
        <v>0</v>
      </c>
      <c r="AQ74" s="57"/>
      <c r="AR74" s="57"/>
      <c r="AS74" s="3"/>
      <c r="AT74" s="3"/>
      <c r="AU74" s="3"/>
      <c r="AV74" s="3"/>
      <c r="AW74" s="8"/>
      <c r="AX74" s="9"/>
      <c r="AY74" s="17"/>
      <c r="AZ74" s="18"/>
      <c r="BA74" s="93"/>
      <c r="BB74" s="93"/>
      <c r="BC74" s="8"/>
      <c r="BD74" s="8"/>
      <c r="BE74" s="8"/>
      <c r="BF74" s="8"/>
      <c r="BG74" s="8"/>
      <c r="BH74" s="8">
        <f t="shared" ref="BH74" si="592">BD74-BL74</f>
        <v>0</v>
      </c>
      <c r="BI74" s="8"/>
      <c r="BJ74" s="8">
        <f t="shared" si="586"/>
        <v>0</v>
      </c>
      <c r="BK74" s="8"/>
      <c r="BL74" s="8"/>
      <c r="BM74" s="8"/>
      <c r="BN74" s="8">
        <f t="shared" si="587"/>
        <v>0</v>
      </c>
      <c r="BO74" s="57"/>
      <c r="BP74" s="57"/>
      <c r="BQ74" s="3"/>
      <c r="BR74" s="8"/>
      <c r="BS74" s="8"/>
      <c r="BT74" s="8"/>
      <c r="BU74" s="8"/>
      <c r="BV74" s="31"/>
      <c r="BW74" s="17"/>
      <c r="BX74" s="18"/>
      <c r="BY74" s="93"/>
      <c r="BZ74" s="18"/>
      <c r="CA74" s="8"/>
      <c r="CB74" s="8"/>
      <c r="CC74" s="8"/>
      <c r="CD74" s="8"/>
      <c r="CE74" s="8"/>
      <c r="CF74" s="8">
        <f t="shared" ref="CF74" si="593">CB74-CJ74</f>
        <v>0</v>
      </c>
      <c r="CG74" s="8"/>
      <c r="CH74" s="8">
        <f t="shared" si="588"/>
        <v>0</v>
      </c>
      <c r="CI74" s="8"/>
      <c r="CJ74" s="8"/>
      <c r="CK74" s="8"/>
      <c r="CL74" s="8">
        <f t="shared" si="589"/>
        <v>0</v>
      </c>
      <c r="CM74" s="57"/>
      <c r="CN74" s="57"/>
      <c r="CO74" s="3"/>
      <c r="CP74" s="8"/>
      <c r="CQ74" s="8"/>
      <c r="CR74" s="8"/>
      <c r="CS74" s="8"/>
      <c r="CT74" s="9"/>
      <c r="CU74" s="17"/>
      <c r="CV74" s="18"/>
      <c r="CW74" s="93"/>
      <c r="CX74" s="93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3"/>
      <c r="DQ74" s="8"/>
      <c r="DR74" s="63"/>
      <c r="DS74" s="27"/>
      <c r="DT74" s="99" t="str">
        <f t="shared" si="363"/>
        <v/>
      </c>
      <c r="DU74" s="28"/>
      <c r="DV74" s="28"/>
      <c r="DW74" s="28"/>
      <c r="DX74" s="28"/>
      <c r="DY74" s="28"/>
      <c r="DZ74" s="28"/>
      <c r="EA74" s="28"/>
      <c r="EB74" s="28"/>
      <c r="EC74" s="28"/>
      <c r="ED74" s="28"/>
      <c r="EE74" s="28"/>
      <c r="EF74" s="28"/>
      <c r="EG74" s="28"/>
      <c r="EH74" s="28"/>
      <c r="EI74" s="28">
        <f>DN74-DM74</f>
        <v>0</v>
      </c>
      <c r="EJ74" s="94" t="str">
        <f t="shared" si="23"/>
        <v/>
      </c>
      <c r="EK74" s="28">
        <f>DP74-DO74</f>
        <v>0</v>
      </c>
      <c r="EL74" s="94" t="str">
        <f t="shared" si="24"/>
        <v/>
      </c>
      <c r="EM74" s="28">
        <f>DR74-DQ74</f>
        <v>0</v>
      </c>
      <c r="EN74" s="106" t="str">
        <f t="shared" si="25"/>
        <v/>
      </c>
    </row>
    <row r="75" spans="1:16384" ht="15.75" x14ac:dyDescent="0.25">
      <c r="A75" s="19"/>
      <c r="B75" s="20" t="s">
        <v>54</v>
      </c>
      <c r="C75" s="23">
        <f t="shared" ref="C75:D78" si="594">C54+C70+C73+C74</f>
        <v>0</v>
      </c>
      <c r="D75" s="23">
        <f t="shared" si="594"/>
        <v>0</v>
      </c>
      <c r="E75" s="86" t="str">
        <f t="shared" ref="E75" si="595">IFERROR((C75/$C$75*100),"")</f>
        <v/>
      </c>
      <c r="F75" s="86" t="str">
        <f t="shared" ref="F75" si="596">IFERROR((D75/$D$75*100),"")</f>
        <v/>
      </c>
      <c r="G75" s="21">
        <f t="shared" ref="G75:R78" si="597">G54+G70+G73+G74</f>
        <v>0</v>
      </c>
      <c r="H75" s="21">
        <f t="shared" si="597"/>
        <v>0</v>
      </c>
      <c r="I75" s="21">
        <f t="shared" si="597"/>
        <v>0</v>
      </c>
      <c r="J75" s="21">
        <f t="shared" si="597"/>
        <v>0</v>
      </c>
      <c r="K75" s="21">
        <f t="shared" si="597"/>
        <v>0</v>
      </c>
      <c r="L75" s="21">
        <f t="shared" si="597"/>
        <v>0</v>
      </c>
      <c r="M75" s="21">
        <f t="shared" si="597"/>
        <v>0</v>
      </c>
      <c r="N75" s="21">
        <f t="shared" si="597"/>
        <v>0</v>
      </c>
      <c r="O75" s="21">
        <f t="shared" si="597"/>
        <v>0</v>
      </c>
      <c r="P75" s="21">
        <f t="shared" si="597"/>
        <v>0</v>
      </c>
      <c r="Q75" s="21">
        <f t="shared" si="597"/>
        <v>0</v>
      </c>
      <c r="R75" s="21">
        <f t="shared" si="597"/>
        <v>0</v>
      </c>
      <c r="S75" s="21"/>
      <c r="T75" s="21"/>
      <c r="U75" s="21">
        <f t="shared" ref="U75:AB78" si="598">U54+U70+U73+U74</f>
        <v>0</v>
      </c>
      <c r="V75" s="21">
        <f t="shared" si="598"/>
        <v>0</v>
      </c>
      <c r="W75" s="21">
        <f t="shared" si="598"/>
        <v>0</v>
      </c>
      <c r="X75" s="21">
        <f t="shared" si="598"/>
        <v>0</v>
      </c>
      <c r="Y75" s="21">
        <f t="shared" si="598"/>
        <v>0</v>
      </c>
      <c r="Z75" s="21">
        <f t="shared" si="598"/>
        <v>0</v>
      </c>
      <c r="AA75" s="23">
        <f t="shared" si="598"/>
        <v>0</v>
      </c>
      <c r="AB75" s="23">
        <f t="shared" si="598"/>
        <v>0</v>
      </c>
      <c r="AC75" s="92" t="str">
        <f t="shared" ref="AC75" si="599">IFERROR((AA75/$C$75*100),"")</f>
        <v/>
      </c>
      <c r="AD75" s="92" t="str">
        <f t="shared" ref="AD75" si="600">IFERROR((AB75/$D$75*100),"")</f>
        <v/>
      </c>
      <c r="AE75" s="21">
        <f t="shared" ref="AE75:AP78" si="601">AE54+AE70+AE73+AE74</f>
        <v>0</v>
      </c>
      <c r="AF75" s="21">
        <f t="shared" si="601"/>
        <v>0</v>
      </c>
      <c r="AG75" s="21">
        <f t="shared" si="601"/>
        <v>0</v>
      </c>
      <c r="AH75" s="21">
        <f t="shared" si="601"/>
        <v>0</v>
      </c>
      <c r="AI75" s="21">
        <f t="shared" si="601"/>
        <v>0</v>
      </c>
      <c r="AJ75" s="21">
        <f t="shared" si="601"/>
        <v>0</v>
      </c>
      <c r="AK75" s="21">
        <f t="shared" si="601"/>
        <v>0</v>
      </c>
      <c r="AL75" s="21">
        <f t="shared" si="601"/>
        <v>0</v>
      </c>
      <c r="AM75" s="21">
        <f t="shared" si="601"/>
        <v>0</v>
      </c>
      <c r="AN75" s="21">
        <f t="shared" si="601"/>
        <v>0</v>
      </c>
      <c r="AO75" s="21">
        <f t="shared" si="601"/>
        <v>0</v>
      </c>
      <c r="AP75" s="21">
        <f t="shared" si="601"/>
        <v>0</v>
      </c>
      <c r="AQ75" s="21"/>
      <c r="AR75" s="21"/>
      <c r="AS75" s="21">
        <f t="shared" ref="AS75:AZ78" si="602">AS54+AS70+AS73+AS74</f>
        <v>0</v>
      </c>
      <c r="AT75" s="21">
        <f t="shared" si="602"/>
        <v>0</v>
      </c>
      <c r="AU75" s="21">
        <f t="shared" si="602"/>
        <v>0</v>
      </c>
      <c r="AV75" s="21">
        <f t="shared" si="602"/>
        <v>0</v>
      </c>
      <c r="AW75" s="21">
        <f t="shared" si="602"/>
        <v>0</v>
      </c>
      <c r="AX75" s="21">
        <f t="shared" si="602"/>
        <v>0</v>
      </c>
      <c r="AY75" s="23">
        <f t="shared" si="602"/>
        <v>0</v>
      </c>
      <c r="AZ75" s="23">
        <f t="shared" si="602"/>
        <v>0</v>
      </c>
      <c r="BA75" s="92" t="str">
        <f t="shared" ref="BA75" si="603">IFERROR((AY75/$C$75*100),"")</f>
        <v/>
      </c>
      <c r="BB75" s="92" t="str">
        <f t="shared" ref="BB75" si="604">IFERROR((AZ75/$D$75*100),"")</f>
        <v/>
      </c>
      <c r="BC75" s="21">
        <f t="shared" ref="BC75:BN78" si="605">BC54+BC70+BC73+BC74</f>
        <v>0</v>
      </c>
      <c r="BD75" s="21">
        <f t="shared" si="605"/>
        <v>0</v>
      </c>
      <c r="BE75" s="21">
        <f t="shared" si="605"/>
        <v>0</v>
      </c>
      <c r="BF75" s="21">
        <f t="shared" si="605"/>
        <v>0</v>
      </c>
      <c r="BG75" s="21">
        <f t="shared" si="605"/>
        <v>0</v>
      </c>
      <c r="BH75" s="21">
        <f t="shared" si="605"/>
        <v>0</v>
      </c>
      <c r="BI75" s="21">
        <f t="shared" si="605"/>
        <v>0</v>
      </c>
      <c r="BJ75" s="21">
        <f t="shared" si="605"/>
        <v>0</v>
      </c>
      <c r="BK75" s="21">
        <f t="shared" si="605"/>
        <v>0</v>
      </c>
      <c r="BL75" s="21">
        <f t="shared" si="605"/>
        <v>0</v>
      </c>
      <c r="BM75" s="21">
        <f t="shared" si="605"/>
        <v>0</v>
      </c>
      <c r="BN75" s="21">
        <f t="shared" si="605"/>
        <v>0</v>
      </c>
      <c r="BO75" s="21"/>
      <c r="BP75" s="21"/>
      <c r="BQ75" s="21">
        <f t="shared" ref="BQ75:BX78" si="606">BQ54+BQ70+BQ73+BQ74</f>
        <v>0</v>
      </c>
      <c r="BR75" s="21">
        <f t="shared" si="606"/>
        <v>0</v>
      </c>
      <c r="BS75" s="21">
        <f t="shared" si="606"/>
        <v>0</v>
      </c>
      <c r="BT75" s="21">
        <f t="shared" si="606"/>
        <v>0</v>
      </c>
      <c r="BU75" s="21">
        <f t="shared" si="606"/>
        <v>0</v>
      </c>
      <c r="BV75" s="21">
        <f t="shared" si="606"/>
        <v>0</v>
      </c>
      <c r="BW75" s="23">
        <f t="shared" si="606"/>
        <v>0</v>
      </c>
      <c r="BX75" s="23">
        <f t="shared" si="606"/>
        <v>0</v>
      </c>
      <c r="BY75" s="92" t="str">
        <f t="shared" ref="BY75" si="607">IFERROR((BW75/$C$75*100),"")</f>
        <v/>
      </c>
      <c r="BZ75" s="23" t="str">
        <f t="shared" ref="BZ75" si="608">IFERROR((BX75/$D$75*100),"")</f>
        <v/>
      </c>
      <c r="CA75" s="21">
        <f t="shared" ref="CA75:CL78" si="609">CA54+CA70+CA73+CA74</f>
        <v>0</v>
      </c>
      <c r="CB75" s="21">
        <f t="shared" si="609"/>
        <v>0</v>
      </c>
      <c r="CC75" s="21">
        <f t="shared" si="609"/>
        <v>0</v>
      </c>
      <c r="CD75" s="21">
        <f t="shared" si="609"/>
        <v>0</v>
      </c>
      <c r="CE75" s="21">
        <f t="shared" si="609"/>
        <v>0</v>
      </c>
      <c r="CF75" s="21">
        <f t="shared" si="609"/>
        <v>0</v>
      </c>
      <c r="CG75" s="21">
        <f t="shared" si="609"/>
        <v>0</v>
      </c>
      <c r="CH75" s="21">
        <f t="shared" si="609"/>
        <v>0</v>
      </c>
      <c r="CI75" s="21">
        <f t="shared" si="609"/>
        <v>0</v>
      </c>
      <c r="CJ75" s="21">
        <f t="shared" si="609"/>
        <v>0</v>
      </c>
      <c r="CK75" s="21">
        <f t="shared" si="609"/>
        <v>0</v>
      </c>
      <c r="CL75" s="21">
        <f t="shared" si="609"/>
        <v>0</v>
      </c>
      <c r="CM75" s="21"/>
      <c r="CN75" s="21"/>
      <c r="CO75" s="21">
        <f t="shared" ref="CO75:CV75" si="610">CO54+CO70+CO73+CO74</f>
        <v>0</v>
      </c>
      <c r="CP75" s="21">
        <f t="shared" si="610"/>
        <v>0</v>
      </c>
      <c r="CQ75" s="21">
        <f t="shared" si="610"/>
        <v>0</v>
      </c>
      <c r="CR75" s="21">
        <f t="shared" si="610"/>
        <v>0</v>
      </c>
      <c r="CS75" s="21">
        <f t="shared" si="610"/>
        <v>0</v>
      </c>
      <c r="CT75" s="21">
        <f t="shared" si="610"/>
        <v>0</v>
      </c>
      <c r="CU75" s="23">
        <f t="shared" si="610"/>
        <v>17520</v>
      </c>
      <c r="CV75" s="23">
        <f t="shared" si="610"/>
        <v>0</v>
      </c>
      <c r="CW75" s="92" t="str">
        <f t="shared" ref="CW75" si="611">IFERROR((CU75/$C$75*100),"")</f>
        <v/>
      </c>
      <c r="CX75" s="92" t="str">
        <f t="shared" ref="CX75" si="612">IFERROR((CV75/$D$75*100),"")</f>
        <v/>
      </c>
      <c r="CY75" s="21">
        <f t="shared" ref="CY75" si="613">CY54+CY70+CY73+CY74</f>
        <v>15496692.890000001</v>
      </c>
      <c r="CZ75" s="21">
        <f t="shared" ref="CZ75" si="614">CZ54+CZ70+CZ73+CZ74</f>
        <v>0</v>
      </c>
      <c r="DA75" s="21">
        <f t="shared" ref="DA75" si="615">DA54+DA70+DA73+DA74</f>
        <v>10619958.645369086</v>
      </c>
      <c r="DB75" s="21">
        <f t="shared" ref="DB75" si="616">DB54+DB70+DB73+DB74</f>
        <v>0</v>
      </c>
      <c r="DC75" s="21">
        <f t="shared" ref="DC75" si="617">DC54+DC70+DC73+DC74</f>
        <v>14832415.890000001</v>
      </c>
      <c r="DD75" s="21">
        <f t="shared" ref="DD75" si="618">DD54+DD70+DD73+DD74</f>
        <v>0</v>
      </c>
      <c r="DE75" s="21">
        <f t="shared" ref="DE75" si="619">DE54+DE70+DE73+DE74</f>
        <v>10164726.380851863</v>
      </c>
      <c r="DF75" s="21">
        <f t="shared" ref="DF75" si="620">DF54+DF70+DF73+DF74</f>
        <v>0</v>
      </c>
      <c r="DG75" s="21">
        <f t="shared" ref="DG75" si="621">DG54+DG70+DG73+DG74</f>
        <v>664277.34999999986</v>
      </c>
      <c r="DH75" s="21">
        <f t="shared" ref="DH75" si="622">DH54+DH70+DH73+DH74</f>
        <v>0</v>
      </c>
      <c r="DI75" s="21">
        <f t="shared" ref="DI75" si="623">DI54+DI70+DI73+DI74</f>
        <v>455232.2645172237</v>
      </c>
      <c r="DJ75" s="21">
        <f t="shared" ref="DJ75" si="624">DJ54+DJ70+DJ73+DJ74</f>
        <v>0</v>
      </c>
      <c r="DK75" s="21">
        <f>CY75/CU75</f>
        <v>884.51443436073066</v>
      </c>
      <c r="DL75" s="21"/>
      <c r="DM75" s="21">
        <f t="shared" ref="DM75" si="625">DM54+DM70+DM73+DM74</f>
        <v>15496692.890000001</v>
      </c>
      <c r="DN75" s="21">
        <f t="shared" ref="DN75" si="626">DN54+DN70+DN73+DN74</f>
        <v>0</v>
      </c>
      <c r="DO75" s="21">
        <f t="shared" ref="DO75" si="627">DO54+DO70+DO73+DO74</f>
        <v>14832415.890000001</v>
      </c>
      <c r="DP75" s="21">
        <f t="shared" ref="DP75" si="628">DP54+DP70+DP73+DP74</f>
        <v>0</v>
      </c>
      <c r="DQ75" s="21">
        <f>DQ54+DQ70+DQ73+DQ74</f>
        <v>664277.34999999986</v>
      </c>
      <c r="DR75" s="21">
        <f t="shared" ref="DR75" si="629">DR54+DR70+DR73+DR74</f>
        <v>0</v>
      </c>
      <c r="DS75" s="23">
        <f>DS54+DS70+DS73+DS74</f>
        <v>-5473.26</v>
      </c>
      <c r="DT75" s="92">
        <f t="shared" si="363"/>
        <v>0</v>
      </c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>
        <f>EI54+EI70+EI73+EI74</f>
        <v>-1157141</v>
      </c>
      <c r="EJ75" s="92">
        <f t="shared" si="23"/>
        <v>0</v>
      </c>
      <c r="EK75" s="21">
        <f>EK54+EK70+EK73+EK74</f>
        <v>-672402</v>
      </c>
      <c r="EL75" s="92">
        <f t="shared" si="24"/>
        <v>0</v>
      </c>
      <c r="EM75" s="21">
        <f>EM54+EM70+EM73+EM74</f>
        <v>-484739.34999999992</v>
      </c>
      <c r="EN75" s="92">
        <f t="shared" si="25"/>
        <v>0</v>
      </c>
      <c r="EO75" s="79"/>
    </row>
    <row r="76" spans="1:16384" x14ac:dyDescent="0.25">
      <c r="A76" s="20" t="s">
        <v>39</v>
      </c>
      <c r="B76" s="139" t="s">
        <v>4</v>
      </c>
      <c r="C76" s="23">
        <f t="shared" si="594"/>
        <v>0</v>
      </c>
      <c r="D76" s="23">
        <f t="shared" si="594"/>
        <v>0</v>
      </c>
      <c r="E76" s="86" t="str">
        <f t="shared" ref="E76:E78" si="630">IFERROR((C76/$C$75*100),"")</f>
        <v/>
      </c>
      <c r="F76" s="86" t="str">
        <f t="shared" ref="F76:F78" si="631">IFERROR((D76/$D$75*100),"")</f>
        <v/>
      </c>
      <c r="G76" s="21">
        <f t="shared" si="597"/>
        <v>0</v>
      </c>
      <c r="H76" s="21">
        <f t="shared" si="597"/>
        <v>0</v>
      </c>
      <c r="I76" s="21">
        <f t="shared" si="597"/>
        <v>0</v>
      </c>
      <c r="J76" s="21">
        <f t="shared" si="597"/>
        <v>0</v>
      </c>
      <c r="K76" s="21">
        <f t="shared" si="597"/>
        <v>0</v>
      </c>
      <c r="L76" s="21">
        <f t="shared" si="597"/>
        <v>0</v>
      </c>
      <c r="M76" s="21">
        <f t="shared" si="597"/>
        <v>0</v>
      </c>
      <c r="N76" s="21">
        <f t="shared" si="597"/>
        <v>0</v>
      </c>
      <c r="O76" s="21">
        <f t="shared" si="597"/>
        <v>0</v>
      </c>
      <c r="P76" s="21">
        <f t="shared" si="597"/>
        <v>0</v>
      </c>
      <c r="Q76" s="21">
        <f t="shared" si="597"/>
        <v>0</v>
      </c>
      <c r="R76" s="21">
        <f t="shared" si="597"/>
        <v>0</v>
      </c>
      <c r="S76" s="21"/>
      <c r="T76" s="21"/>
      <c r="U76" s="21">
        <f t="shared" si="598"/>
        <v>0</v>
      </c>
      <c r="V76" s="21">
        <f t="shared" si="598"/>
        <v>0</v>
      </c>
      <c r="W76" s="21">
        <f t="shared" si="598"/>
        <v>0</v>
      </c>
      <c r="X76" s="21">
        <f t="shared" si="598"/>
        <v>0</v>
      </c>
      <c r="Y76" s="21">
        <f t="shared" si="598"/>
        <v>0</v>
      </c>
      <c r="Z76" s="21">
        <f t="shared" si="598"/>
        <v>0</v>
      </c>
      <c r="AA76" s="23">
        <f t="shared" si="598"/>
        <v>0</v>
      </c>
      <c r="AB76" s="23">
        <f t="shared" si="598"/>
        <v>0</v>
      </c>
      <c r="AC76" s="92" t="str">
        <f t="shared" ref="AC76:AC78" si="632">IFERROR((AA76/$C$75*100),"")</f>
        <v/>
      </c>
      <c r="AD76" s="92" t="str">
        <f t="shared" ref="AD76:AD78" si="633">IFERROR((AB76/$D$75*100),"")</f>
        <v/>
      </c>
      <c r="AE76" s="21">
        <f t="shared" si="601"/>
        <v>0</v>
      </c>
      <c r="AF76" s="21">
        <f t="shared" si="601"/>
        <v>0</v>
      </c>
      <c r="AG76" s="21">
        <f t="shared" si="601"/>
        <v>0</v>
      </c>
      <c r="AH76" s="21">
        <f t="shared" si="601"/>
        <v>0</v>
      </c>
      <c r="AI76" s="21">
        <f t="shared" si="601"/>
        <v>0</v>
      </c>
      <c r="AJ76" s="21">
        <f t="shared" si="601"/>
        <v>0</v>
      </c>
      <c r="AK76" s="21">
        <f t="shared" si="601"/>
        <v>0</v>
      </c>
      <c r="AL76" s="21">
        <f t="shared" si="601"/>
        <v>0</v>
      </c>
      <c r="AM76" s="21">
        <f t="shared" si="601"/>
        <v>0</v>
      </c>
      <c r="AN76" s="21">
        <f t="shared" si="601"/>
        <v>0</v>
      </c>
      <c r="AO76" s="21">
        <f t="shared" si="601"/>
        <v>0</v>
      </c>
      <c r="AP76" s="21">
        <f t="shared" si="601"/>
        <v>0</v>
      </c>
      <c r="AQ76" s="21"/>
      <c r="AR76" s="21"/>
      <c r="AS76" s="21">
        <f t="shared" si="602"/>
        <v>0</v>
      </c>
      <c r="AT76" s="21">
        <f t="shared" si="602"/>
        <v>0</v>
      </c>
      <c r="AU76" s="21">
        <f t="shared" si="602"/>
        <v>0</v>
      </c>
      <c r="AV76" s="21">
        <f t="shared" si="602"/>
        <v>0</v>
      </c>
      <c r="AW76" s="21">
        <f t="shared" si="602"/>
        <v>0</v>
      </c>
      <c r="AX76" s="21">
        <f t="shared" si="602"/>
        <v>0</v>
      </c>
      <c r="AY76" s="23">
        <f t="shared" si="602"/>
        <v>0</v>
      </c>
      <c r="AZ76" s="23">
        <f t="shared" si="602"/>
        <v>0</v>
      </c>
      <c r="BA76" s="92" t="str">
        <f t="shared" ref="BA76:BA78" si="634">IFERROR((AY76/$C$75*100),"")</f>
        <v/>
      </c>
      <c r="BB76" s="92" t="str">
        <f t="shared" ref="BB76:BB78" si="635">IFERROR((AZ76/$D$75*100),"")</f>
        <v/>
      </c>
      <c r="BC76" s="21">
        <f t="shared" si="605"/>
        <v>0</v>
      </c>
      <c r="BD76" s="21">
        <f t="shared" si="605"/>
        <v>0</v>
      </c>
      <c r="BE76" s="21">
        <f t="shared" si="605"/>
        <v>0</v>
      </c>
      <c r="BF76" s="21">
        <f t="shared" si="605"/>
        <v>0</v>
      </c>
      <c r="BG76" s="21">
        <f t="shared" si="605"/>
        <v>0</v>
      </c>
      <c r="BH76" s="21">
        <f t="shared" si="605"/>
        <v>0</v>
      </c>
      <c r="BI76" s="21">
        <f t="shared" si="605"/>
        <v>0</v>
      </c>
      <c r="BJ76" s="21">
        <f t="shared" si="605"/>
        <v>0</v>
      </c>
      <c r="BK76" s="21">
        <f t="shared" si="605"/>
        <v>0</v>
      </c>
      <c r="BL76" s="21">
        <f t="shared" si="605"/>
        <v>0</v>
      </c>
      <c r="BM76" s="21">
        <f t="shared" si="605"/>
        <v>0</v>
      </c>
      <c r="BN76" s="21">
        <f t="shared" si="605"/>
        <v>0</v>
      </c>
      <c r="BO76" s="21"/>
      <c r="BP76" s="21"/>
      <c r="BQ76" s="21">
        <f t="shared" si="606"/>
        <v>0</v>
      </c>
      <c r="BR76" s="21">
        <f t="shared" si="606"/>
        <v>0</v>
      </c>
      <c r="BS76" s="21">
        <f t="shared" si="606"/>
        <v>0</v>
      </c>
      <c r="BT76" s="21">
        <f t="shared" si="606"/>
        <v>0</v>
      </c>
      <c r="BU76" s="21">
        <f t="shared" si="606"/>
        <v>0</v>
      </c>
      <c r="BV76" s="21">
        <f t="shared" si="606"/>
        <v>0</v>
      </c>
      <c r="BW76" s="23">
        <f t="shared" si="606"/>
        <v>0</v>
      </c>
      <c r="BX76" s="23">
        <f t="shared" si="606"/>
        <v>0</v>
      </c>
      <c r="BY76" s="92" t="str">
        <f t="shared" ref="BY76:BY78" si="636">IFERROR((BW76/$C$75*100),"")</f>
        <v/>
      </c>
      <c r="BZ76" s="23" t="str">
        <f t="shared" ref="BZ76:BZ78" si="637">IFERROR((BX76/$D$75*100),"")</f>
        <v/>
      </c>
      <c r="CA76" s="21">
        <f t="shared" si="609"/>
        <v>0</v>
      </c>
      <c r="CB76" s="21">
        <f t="shared" si="609"/>
        <v>0</v>
      </c>
      <c r="CC76" s="21">
        <f t="shared" si="609"/>
        <v>0</v>
      </c>
      <c r="CD76" s="21">
        <f t="shared" si="609"/>
        <v>0</v>
      </c>
      <c r="CE76" s="21">
        <f t="shared" si="609"/>
        <v>0</v>
      </c>
      <c r="CF76" s="21">
        <f t="shared" si="609"/>
        <v>0</v>
      </c>
      <c r="CG76" s="21">
        <f t="shared" si="609"/>
        <v>0</v>
      </c>
      <c r="CH76" s="21">
        <f t="shared" si="609"/>
        <v>0</v>
      </c>
      <c r="CI76" s="21">
        <f t="shared" si="609"/>
        <v>0</v>
      </c>
      <c r="CJ76" s="21">
        <f t="shared" si="609"/>
        <v>0</v>
      </c>
      <c r="CK76" s="21">
        <f t="shared" si="609"/>
        <v>0</v>
      </c>
      <c r="CL76" s="21">
        <f t="shared" si="609"/>
        <v>0</v>
      </c>
      <c r="CM76" s="21"/>
      <c r="CN76" s="21"/>
      <c r="CO76" s="21">
        <f t="shared" ref="CO76:CT78" si="638">CO55+CO71+CO74+CO75</f>
        <v>0</v>
      </c>
      <c r="CP76" s="21">
        <f t="shared" si="638"/>
        <v>0</v>
      </c>
      <c r="CQ76" s="21">
        <f t="shared" si="638"/>
        <v>0</v>
      </c>
      <c r="CR76" s="21">
        <f t="shared" si="638"/>
        <v>0</v>
      </c>
      <c r="CS76" s="21">
        <f t="shared" si="638"/>
        <v>0</v>
      </c>
      <c r="CT76" s="21">
        <f t="shared" si="638"/>
        <v>0</v>
      </c>
      <c r="CU76" s="23">
        <f>CU55+CU71+CU73+CU74</f>
        <v>8760</v>
      </c>
      <c r="CV76" s="23">
        <f>CV55+CV71+CV73+CV74</f>
        <v>0</v>
      </c>
      <c r="CW76" s="92">
        <f t="shared" ref="CW76:CW78" si="639">IFERROR((CU76/$CU$75*100),"")</f>
        <v>50</v>
      </c>
      <c r="CX76" s="92" t="str">
        <f t="shared" ref="CX76:CX78" si="640">IFERROR((CV76/$D$75*100),"")</f>
        <v/>
      </c>
      <c r="CY76" s="21">
        <f>CY55+CY71+CY73+CY74</f>
        <v>11269178.893636364</v>
      </c>
      <c r="CZ76" s="21">
        <f>CZ55+CZ71+CZ73+CZ74</f>
        <v>0</v>
      </c>
      <c r="DA76" s="21">
        <f>DA55+DA71+DA73+DA74</f>
        <v>7722822.7446970586</v>
      </c>
      <c r="DB76" s="21">
        <f t="shared" ref="DB76:DR76" si="641">DB55+DB71+DB73+DB74</f>
        <v>0</v>
      </c>
      <c r="DC76" s="21">
        <f t="shared" si="641"/>
        <v>10664439.893636364</v>
      </c>
      <c r="DD76" s="21">
        <f t="shared" si="641"/>
        <v>0</v>
      </c>
      <c r="DE76" s="21">
        <f t="shared" si="641"/>
        <v>7308392.1611210648</v>
      </c>
      <c r="DF76" s="21">
        <f t="shared" si="641"/>
        <v>0</v>
      </c>
      <c r="DG76" s="21">
        <f t="shared" si="641"/>
        <v>604739.34999999986</v>
      </c>
      <c r="DH76" s="21">
        <f t="shared" si="641"/>
        <v>0</v>
      </c>
      <c r="DI76" s="21">
        <f t="shared" si="641"/>
        <v>414430.58357599418</v>
      </c>
      <c r="DJ76" s="21">
        <f t="shared" si="641"/>
        <v>0</v>
      </c>
      <c r="DK76" s="21">
        <f t="shared" ref="DK76:DK77" si="642">CY76/CU76</f>
        <v>1286.4359467621421</v>
      </c>
      <c r="DL76" s="21">
        <f t="shared" si="641"/>
        <v>0</v>
      </c>
      <c r="DM76" s="21">
        <f t="shared" si="641"/>
        <v>11269178.893636364</v>
      </c>
      <c r="DN76" s="21">
        <f t="shared" si="641"/>
        <v>0</v>
      </c>
      <c r="DO76" s="21">
        <f t="shared" si="641"/>
        <v>10664439.893636364</v>
      </c>
      <c r="DP76" s="21">
        <f t="shared" si="641"/>
        <v>0</v>
      </c>
      <c r="DQ76" s="21">
        <f t="shared" si="641"/>
        <v>604739.34999999986</v>
      </c>
      <c r="DR76" s="21">
        <f t="shared" si="641"/>
        <v>0</v>
      </c>
      <c r="DS76" s="23">
        <f>DS55+DS71+DS74+DS75</f>
        <v>-9277.27</v>
      </c>
      <c r="DT76" s="92">
        <f t="shared" ref="DT76:DT78" si="643">IFERROR((CV76/CU76*100),"")</f>
        <v>0</v>
      </c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>
        <f>EI55+EI71+EI74+EI75</f>
        <v>-1157141</v>
      </c>
      <c r="EJ76" s="92">
        <f t="shared" ref="EJ76:EJ78" si="644">IFERROR((DN76/DM76*100),"")</f>
        <v>0</v>
      </c>
      <c r="EK76" s="21">
        <f>EK55+EK71+EK74+EK75</f>
        <v>-672402</v>
      </c>
      <c r="EL76" s="92">
        <f t="shared" ref="EL76:EL78" si="645">IFERROR((DP76/DO76*100),"")</f>
        <v>0</v>
      </c>
      <c r="EM76" s="21">
        <f>EM55+EM71+EM74+EM75</f>
        <v>-484739.34999999992</v>
      </c>
      <c r="EN76" s="92">
        <f t="shared" ref="EN76:EN78" si="646">IFERROR((DR76/DQ76*100),"")</f>
        <v>0</v>
      </c>
      <c r="EO76" s="79"/>
    </row>
    <row r="77" spans="1:16384" ht="15.75" x14ac:dyDescent="0.25">
      <c r="A77" s="19"/>
      <c r="B77" s="139" t="s">
        <v>3</v>
      </c>
      <c r="C77" s="23">
        <f t="shared" si="594"/>
        <v>0</v>
      </c>
      <c r="D77" s="23">
        <f t="shared" si="594"/>
        <v>0</v>
      </c>
      <c r="E77" s="86" t="str">
        <f t="shared" si="630"/>
        <v/>
      </c>
      <c r="F77" s="86" t="str">
        <f t="shared" si="631"/>
        <v/>
      </c>
      <c r="G77" s="21">
        <f t="shared" si="597"/>
        <v>0</v>
      </c>
      <c r="H77" s="21">
        <f t="shared" si="597"/>
        <v>0</v>
      </c>
      <c r="I77" s="21">
        <f t="shared" si="597"/>
        <v>0</v>
      </c>
      <c r="J77" s="21">
        <f t="shared" si="597"/>
        <v>0</v>
      </c>
      <c r="K77" s="21">
        <f t="shared" si="597"/>
        <v>0</v>
      </c>
      <c r="L77" s="21">
        <f t="shared" si="597"/>
        <v>0</v>
      </c>
      <c r="M77" s="21">
        <f t="shared" si="597"/>
        <v>0</v>
      </c>
      <c r="N77" s="21">
        <f t="shared" si="597"/>
        <v>0</v>
      </c>
      <c r="O77" s="21">
        <f t="shared" si="597"/>
        <v>0</v>
      </c>
      <c r="P77" s="21">
        <f t="shared" si="597"/>
        <v>0</v>
      </c>
      <c r="Q77" s="21">
        <f t="shared" si="597"/>
        <v>0</v>
      </c>
      <c r="R77" s="21">
        <f t="shared" si="597"/>
        <v>0</v>
      </c>
      <c r="S77" s="21"/>
      <c r="T77" s="21"/>
      <c r="U77" s="21">
        <f t="shared" si="598"/>
        <v>0</v>
      </c>
      <c r="V77" s="21">
        <f t="shared" si="598"/>
        <v>0</v>
      </c>
      <c r="W77" s="21">
        <f t="shared" si="598"/>
        <v>0</v>
      </c>
      <c r="X77" s="21">
        <f t="shared" si="598"/>
        <v>0</v>
      </c>
      <c r="Y77" s="21">
        <f t="shared" si="598"/>
        <v>0</v>
      </c>
      <c r="Z77" s="21">
        <f t="shared" si="598"/>
        <v>0</v>
      </c>
      <c r="AA77" s="23">
        <f t="shared" si="598"/>
        <v>0</v>
      </c>
      <c r="AB77" s="23">
        <f t="shared" si="598"/>
        <v>0</v>
      </c>
      <c r="AC77" s="92" t="str">
        <f t="shared" si="632"/>
        <v/>
      </c>
      <c r="AD77" s="92" t="str">
        <f t="shared" si="633"/>
        <v/>
      </c>
      <c r="AE77" s="21">
        <f t="shared" si="601"/>
        <v>0</v>
      </c>
      <c r="AF77" s="21">
        <f t="shared" si="601"/>
        <v>0</v>
      </c>
      <c r="AG77" s="21">
        <f t="shared" si="601"/>
        <v>0</v>
      </c>
      <c r="AH77" s="21">
        <f t="shared" si="601"/>
        <v>0</v>
      </c>
      <c r="AI77" s="21">
        <f t="shared" si="601"/>
        <v>0</v>
      </c>
      <c r="AJ77" s="21">
        <f t="shared" si="601"/>
        <v>0</v>
      </c>
      <c r="AK77" s="21">
        <f t="shared" si="601"/>
        <v>0</v>
      </c>
      <c r="AL77" s="21">
        <f t="shared" si="601"/>
        <v>0</v>
      </c>
      <c r="AM77" s="21">
        <f t="shared" si="601"/>
        <v>0</v>
      </c>
      <c r="AN77" s="21">
        <f t="shared" si="601"/>
        <v>0</v>
      </c>
      <c r="AO77" s="21">
        <f t="shared" si="601"/>
        <v>0</v>
      </c>
      <c r="AP77" s="21">
        <f t="shared" si="601"/>
        <v>0</v>
      </c>
      <c r="AQ77" s="21"/>
      <c r="AR77" s="21"/>
      <c r="AS77" s="21">
        <f t="shared" si="602"/>
        <v>0</v>
      </c>
      <c r="AT77" s="21">
        <f t="shared" si="602"/>
        <v>0</v>
      </c>
      <c r="AU77" s="21">
        <f t="shared" si="602"/>
        <v>0</v>
      </c>
      <c r="AV77" s="21">
        <f t="shared" si="602"/>
        <v>0</v>
      </c>
      <c r="AW77" s="21">
        <f t="shared" si="602"/>
        <v>0</v>
      </c>
      <c r="AX77" s="21">
        <f t="shared" si="602"/>
        <v>0</v>
      </c>
      <c r="AY77" s="23">
        <f t="shared" si="602"/>
        <v>0</v>
      </c>
      <c r="AZ77" s="23">
        <f t="shared" si="602"/>
        <v>0</v>
      </c>
      <c r="BA77" s="92" t="str">
        <f t="shared" si="634"/>
        <v/>
      </c>
      <c r="BB77" s="92" t="str">
        <f t="shared" si="635"/>
        <v/>
      </c>
      <c r="BC77" s="21">
        <f t="shared" si="605"/>
        <v>0</v>
      </c>
      <c r="BD77" s="21">
        <f t="shared" si="605"/>
        <v>0</v>
      </c>
      <c r="BE77" s="21">
        <f t="shared" si="605"/>
        <v>0</v>
      </c>
      <c r="BF77" s="21">
        <f t="shared" si="605"/>
        <v>0</v>
      </c>
      <c r="BG77" s="21">
        <f t="shared" si="605"/>
        <v>0</v>
      </c>
      <c r="BH77" s="21">
        <f t="shared" si="605"/>
        <v>0</v>
      </c>
      <c r="BI77" s="21">
        <f t="shared" si="605"/>
        <v>0</v>
      </c>
      <c r="BJ77" s="21">
        <f t="shared" si="605"/>
        <v>0</v>
      </c>
      <c r="BK77" s="21">
        <f t="shared" si="605"/>
        <v>0</v>
      </c>
      <c r="BL77" s="21">
        <f t="shared" si="605"/>
        <v>0</v>
      </c>
      <c r="BM77" s="21">
        <f t="shared" si="605"/>
        <v>0</v>
      </c>
      <c r="BN77" s="21">
        <f t="shared" si="605"/>
        <v>0</v>
      </c>
      <c r="BO77" s="21"/>
      <c r="BP77" s="21"/>
      <c r="BQ77" s="21">
        <f t="shared" si="606"/>
        <v>0</v>
      </c>
      <c r="BR77" s="21">
        <f t="shared" si="606"/>
        <v>0</v>
      </c>
      <c r="BS77" s="21">
        <f t="shared" si="606"/>
        <v>0</v>
      </c>
      <c r="BT77" s="21">
        <f t="shared" si="606"/>
        <v>0</v>
      </c>
      <c r="BU77" s="21">
        <f t="shared" si="606"/>
        <v>0</v>
      </c>
      <c r="BV77" s="21">
        <f t="shared" si="606"/>
        <v>0</v>
      </c>
      <c r="BW77" s="23">
        <f t="shared" si="606"/>
        <v>0</v>
      </c>
      <c r="BX77" s="23">
        <f t="shared" si="606"/>
        <v>0</v>
      </c>
      <c r="BY77" s="92" t="str">
        <f t="shared" si="636"/>
        <v/>
      </c>
      <c r="BZ77" s="23" t="str">
        <f t="shared" si="637"/>
        <v/>
      </c>
      <c r="CA77" s="21">
        <f t="shared" si="609"/>
        <v>0</v>
      </c>
      <c r="CB77" s="21">
        <f t="shared" si="609"/>
        <v>0</v>
      </c>
      <c r="CC77" s="21">
        <f t="shared" si="609"/>
        <v>0</v>
      </c>
      <c r="CD77" s="21">
        <f t="shared" si="609"/>
        <v>0</v>
      </c>
      <c r="CE77" s="21">
        <f t="shared" si="609"/>
        <v>0</v>
      </c>
      <c r="CF77" s="21">
        <f t="shared" si="609"/>
        <v>0</v>
      </c>
      <c r="CG77" s="21">
        <f t="shared" si="609"/>
        <v>0</v>
      </c>
      <c r="CH77" s="21">
        <f t="shared" si="609"/>
        <v>0</v>
      </c>
      <c r="CI77" s="21">
        <f t="shared" si="609"/>
        <v>0</v>
      </c>
      <c r="CJ77" s="21">
        <f t="shared" si="609"/>
        <v>0</v>
      </c>
      <c r="CK77" s="21">
        <f t="shared" si="609"/>
        <v>0</v>
      </c>
      <c r="CL77" s="21">
        <f t="shared" si="609"/>
        <v>0</v>
      </c>
      <c r="CM77" s="21"/>
      <c r="CN77" s="21"/>
      <c r="CO77" s="21">
        <f t="shared" si="638"/>
        <v>0</v>
      </c>
      <c r="CP77" s="21">
        <f t="shared" si="638"/>
        <v>0</v>
      </c>
      <c r="CQ77" s="21">
        <f t="shared" si="638"/>
        <v>0</v>
      </c>
      <c r="CR77" s="21">
        <f t="shared" si="638"/>
        <v>0</v>
      </c>
      <c r="CS77" s="21">
        <f t="shared" si="638"/>
        <v>0</v>
      </c>
      <c r="CT77" s="21">
        <f t="shared" si="638"/>
        <v>0</v>
      </c>
      <c r="CU77" s="23">
        <f>CU56+CU72</f>
        <v>8760</v>
      </c>
      <c r="CV77" s="23">
        <f>CV56+CV72</f>
        <v>0</v>
      </c>
      <c r="CW77" s="92">
        <f t="shared" si="639"/>
        <v>50</v>
      </c>
      <c r="CX77" s="92" t="str">
        <f t="shared" si="640"/>
        <v/>
      </c>
      <c r="CY77" s="21">
        <f>CY56+CY72</f>
        <v>3650304.6363636362</v>
      </c>
      <c r="CZ77" s="21">
        <f>CZ56+CZ72</f>
        <v>0</v>
      </c>
      <c r="DA77" s="21">
        <f>DA56+DA72</f>
        <v>2501571.5192179778</v>
      </c>
      <c r="DB77" s="21">
        <f t="shared" ref="DB77:DR77" si="647">DB56+DB72</f>
        <v>0</v>
      </c>
      <c r="DC77" s="21">
        <f t="shared" si="647"/>
        <v>3590766.6363636362</v>
      </c>
      <c r="DD77" s="21">
        <f t="shared" si="647"/>
        <v>0</v>
      </c>
      <c r="DE77" s="21">
        <f t="shared" si="647"/>
        <v>2460769.8382767481</v>
      </c>
      <c r="DF77" s="21">
        <f t="shared" si="647"/>
        <v>0</v>
      </c>
      <c r="DG77" s="21">
        <f t="shared" si="647"/>
        <v>59538</v>
      </c>
      <c r="DH77" s="21">
        <f t="shared" si="647"/>
        <v>0</v>
      </c>
      <c r="DI77" s="21">
        <f t="shared" si="647"/>
        <v>40801.680941229519</v>
      </c>
      <c r="DJ77" s="21">
        <f t="shared" si="647"/>
        <v>0</v>
      </c>
      <c r="DK77" s="21">
        <f t="shared" si="642"/>
        <v>416.7014425072644</v>
      </c>
      <c r="DL77" s="21">
        <f t="shared" si="647"/>
        <v>0</v>
      </c>
      <c r="DM77" s="21">
        <f t="shared" si="647"/>
        <v>3650304.6363636362</v>
      </c>
      <c r="DN77" s="21">
        <f t="shared" si="647"/>
        <v>0</v>
      </c>
      <c r="DO77" s="21">
        <f t="shared" si="647"/>
        <v>3590766.6363636362</v>
      </c>
      <c r="DP77" s="21">
        <f t="shared" si="647"/>
        <v>0</v>
      </c>
      <c r="DQ77" s="21">
        <f t="shared" si="647"/>
        <v>59538</v>
      </c>
      <c r="DR77" s="21">
        <f t="shared" si="647"/>
        <v>0</v>
      </c>
      <c r="DS77" s="23">
        <f>DS56+DS72+DS75+DS76</f>
        <v>-16419.78</v>
      </c>
      <c r="DT77" s="92">
        <f t="shared" si="643"/>
        <v>0</v>
      </c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>
        <f>EI56+EI72+EI75+EI76</f>
        <v>-2314282</v>
      </c>
      <c r="EJ77" s="92">
        <f t="shared" si="644"/>
        <v>0</v>
      </c>
      <c r="EK77" s="21">
        <f>EK56+EK72+EK75+EK76</f>
        <v>-1344804</v>
      </c>
      <c r="EL77" s="92">
        <f t="shared" si="645"/>
        <v>0</v>
      </c>
      <c r="EM77" s="21">
        <f>EM56+EM72+EM75+EM76</f>
        <v>-969478.69999999984</v>
      </c>
      <c r="EN77" s="92">
        <f t="shared" si="646"/>
        <v>0</v>
      </c>
      <c r="EO77" s="79"/>
    </row>
    <row r="78" spans="1:16384" ht="15.75" x14ac:dyDescent="0.25">
      <c r="A78" s="19"/>
      <c r="B78" s="139" t="s">
        <v>27</v>
      </c>
      <c r="C78" s="23">
        <f t="shared" si="594"/>
        <v>0</v>
      </c>
      <c r="D78" s="23">
        <f t="shared" si="594"/>
        <v>0</v>
      </c>
      <c r="E78" s="86" t="str">
        <f t="shared" si="630"/>
        <v/>
      </c>
      <c r="F78" s="86" t="str">
        <f t="shared" si="631"/>
        <v/>
      </c>
      <c r="G78" s="21">
        <f t="shared" si="597"/>
        <v>0</v>
      </c>
      <c r="H78" s="21">
        <f t="shared" si="597"/>
        <v>0</v>
      </c>
      <c r="I78" s="21">
        <f t="shared" si="597"/>
        <v>0</v>
      </c>
      <c r="J78" s="21">
        <f t="shared" si="597"/>
        <v>0</v>
      </c>
      <c r="K78" s="21">
        <f t="shared" si="597"/>
        <v>0</v>
      </c>
      <c r="L78" s="21">
        <f t="shared" si="597"/>
        <v>0</v>
      </c>
      <c r="M78" s="21">
        <f t="shared" si="597"/>
        <v>0</v>
      </c>
      <c r="N78" s="21">
        <f t="shared" si="597"/>
        <v>0</v>
      </c>
      <c r="O78" s="21">
        <f t="shared" si="597"/>
        <v>0</v>
      </c>
      <c r="P78" s="21">
        <f t="shared" si="597"/>
        <v>0</v>
      </c>
      <c r="Q78" s="21">
        <f t="shared" si="597"/>
        <v>0</v>
      </c>
      <c r="R78" s="21">
        <f t="shared" si="597"/>
        <v>0</v>
      </c>
      <c r="S78" s="21"/>
      <c r="T78" s="21"/>
      <c r="U78" s="21">
        <f t="shared" si="598"/>
        <v>0</v>
      </c>
      <c r="V78" s="21">
        <f t="shared" si="598"/>
        <v>0</v>
      </c>
      <c r="W78" s="21">
        <f t="shared" si="598"/>
        <v>0</v>
      </c>
      <c r="X78" s="21">
        <f t="shared" si="598"/>
        <v>0</v>
      </c>
      <c r="Y78" s="21">
        <f t="shared" si="598"/>
        <v>0</v>
      </c>
      <c r="Z78" s="21">
        <f t="shared" si="598"/>
        <v>0</v>
      </c>
      <c r="AA78" s="23">
        <f t="shared" si="598"/>
        <v>0</v>
      </c>
      <c r="AB78" s="23">
        <f t="shared" si="598"/>
        <v>0</v>
      </c>
      <c r="AC78" s="92" t="str">
        <f t="shared" si="632"/>
        <v/>
      </c>
      <c r="AD78" s="92" t="str">
        <f t="shared" si="633"/>
        <v/>
      </c>
      <c r="AE78" s="21">
        <f t="shared" si="601"/>
        <v>0</v>
      </c>
      <c r="AF78" s="21">
        <f t="shared" si="601"/>
        <v>0</v>
      </c>
      <c r="AG78" s="21">
        <f t="shared" si="601"/>
        <v>0</v>
      </c>
      <c r="AH78" s="21">
        <f t="shared" si="601"/>
        <v>0</v>
      </c>
      <c r="AI78" s="21">
        <f t="shared" si="601"/>
        <v>0</v>
      </c>
      <c r="AJ78" s="21">
        <f t="shared" si="601"/>
        <v>0</v>
      </c>
      <c r="AK78" s="21">
        <f t="shared" si="601"/>
        <v>0</v>
      </c>
      <c r="AL78" s="21">
        <f t="shared" si="601"/>
        <v>0</v>
      </c>
      <c r="AM78" s="21">
        <f t="shared" si="601"/>
        <v>0</v>
      </c>
      <c r="AN78" s="21">
        <f t="shared" si="601"/>
        <v>0</v>
      </c>
      <c r="AO78" s="21">
        <f t="shared" si="601"/>
        <v>0</v>
      </c>
      <c r="AP78" s="21">
        <f t="shared" si="601"/>
        <v>0</v>
      </c>
      <c r="AQ78" s="21"/>
      <c r="AR78" s="21"/>
      <c r="AS78" s="21">
        <f t="shared" si="602"/>
        <v>0</v>
      </c>
      <c r="AT78" s="21">
        <f t="shared" si="602"/>
        <v>0</v>
      </c>
      <c r="AU78" s="21">
        <f t="shared" si="602"/>
        <v>0</v>
      </c>
      <c r="AV78" s="21">
        <f t="shared" si="602"/>
        <v>0</v>
      </c>
      <c r="AW78" s="21">
        <f t="shared" si="602"/>
        <v>0</v>
      </c>
      <c r="AX78" s="21">
        <f t="shared" si="602"/>
        <v>0</v>
      </c>
      <c r="AY78" s="23">
        <f t="shared" si="602"/>
        <v>0</v>
      </c>
      <c r="AZ78" s="23">
        <f t="shared" si="602"/>
        <v>0</v>
      </c>
      <c r="BA78" s="92" t="str">
        <f t="shared" si="634"/>
        <v/>
      </c>
      <c r="BB78" s="92" t="str">
        <f t="shared" si="635"/>
        <v/>
      </c>
      <c r="BC78" s="21">
        <f t="shared" si="605"/>
        <v>0</v>
      </c>
      <c r="BD78" s="21">
        <f t="shared" si="605"/>
        <v>0</v>
      </c>
      <c r="BE78" s="21">
        <f t="shared" si="605"/>
        <v>0</v>
      </c>
      <c r="BF78" s="21">
        <f t="shared" si="605"/>
        <v>0</v>
      </c>
      <c r="BG78" s="21">
        <f t="shared" si="605"/>
        <v>0</v>
      </c>
      <c r="BH78" s="21">
        <f t="shared" si="605"/>
        <v>0</v>
      </c>
      <c r="BI78" s="21">
        <f t="shared" si="605"/>
        <v>0</v>
      </c>
      <c r="BJ78" s="21">
        <f t="shared" si="605"/>
        <v>0</v>
      </c>
      <c r="BK78" s="21">
        <f t="shared" si="605"/>
        <v>0</v>
      </c>
      <c r="BL78" s="21">
        <f t="shared" si="605"/>
        <v>0</v>
      </c>
      <c r="BM78" s="21">
        <f t="shared" si="605"/>
        <v>0</v>
      </c>
      <c r="BN78" s="21">
        <f t="shared" si="605"/>
        <v>0</v>
      </c>
      <c r="BO78" s="21"/>
      <c r="BP78" s="21"/>
      <c r="BQ78" s="21">
        <f t="shared" si="606"/>
        <v>0</v>
      </c>
      <c r="BR78" s="21">
        <f t="shared" si="606"/>
        <v>0</v>
      </c>
      <c r="BS78" s="21">
        <f t="shared" si="606"/>
        <v>0</v>
      </c>
      <c r="BT78" s="21">
        <f t="shared" si="606"/>
        <v>0</v>
      </c>
      <c r="BU78" s="21">
        <f t="shared" si="606"/>
        <v>0</v>
      </c>
      <c r="BV78" s="21">
        <f t="shared" si="606"/>
        <v>0</v>
      </c>
      <c r="BW78" s="23">
        <f t="shared" si="606"/>
        <v>0</v>
      </c>
      <c r="BX78" s="23">
        <f t="shared" si="606"/>
        <v>0</v>
      </c>
      <c r="BY78" s="92" t="str">
        <f t="shared" si="636"/>
        <v/>
      </c>
      <c r="BZ78" s="23" t="str">
        <f t="shared" si="637"/>
        <v/>
      </c>
      <c r="CA78" s="21">
        <f t="shared" si="609"/>
        <v>0</v>
      </c>
      <c r="CB78" s="21">
        <f t="shared" si="609"/>
        <v>0</v>
      </c>
      <c r="CC78" s="21">
        <f t="shared" si="609"/>
        <v>0</v>
      </c>
      <c r="CD78" s="21">
        <f t="shared" si="609"/>
        <v>0</v>
      </c>
      <c r="CE78" s="21">
        <f t="shared" si="609"/>
        <v>0</v>
      </c>
      <c r="CF78" s="21">
        <f t="shared" si="609"/>
        <v>0</v>
      </c>
      <c r="CG78" s="21">
        <f t="shared" si="609"/>
        <v>0</v>
      </c>
      <c r="CH78" s="21">
        <f t="shared" si="609"/>
        <v>0</v>
      </c>
      <c r="CI78" s="21">
        <f t="shared" si="609"/>
        <v>0</v>
      </c>
      <c r="CJ78" s="21">
        <f t="shared" si="609"/>
        <v>0</v>
      </c>
      <c r="CK78" s="21">
        <f t="shared" si="609"/>
        <v>0</v>
      </c>
      <c r="CL78" s="21">
        <f t="shared" si="609"/>
        <v>0</v>
      </c>
      <c r="CM78" s="21"/>
      <c r="CN78" s="21"/>
      <c r="CO78" s="21">
        <f t="shared" si="638"/>
        <v>0</v>
      </c>
      <c r="CP78" s="21">
        <f t="shared" si="638"/>
        <v>0</v>
      </c>
      <c r="CQ78" s="21">
        <f t="shared" si="638"/>
        <v>0</v>
      </c>
      <c r="CR78" s="21">
        <f t="shared" si="638"/>
        <v>0</v>
      </c>
      <c r="CS78" s="21">
        <f t="shared" si="638"/>
        <v>0</v>
      </c>
      <c r="CT78" s="21">
        <f t="shared" si="638"/>
        <v>0</v>
      </c>
      <c r="CU78" s="23">
        <f>CU57</f>
        <v>0</v>
      </c>
      <c r="CV78" s="23">
        <f>CV57</f>
        <v>0</v>
      </c>
      <c r="CW78" s="92">
        <f t="shared" si="639"/>
        <v>0</v>
      </c>
      <c r="CX78" s="92" t="str">
        <f t="shared" si="640"/>
        <v/>
      </c>
      <c r="CY78" s="21">
        <f>CY57</f>
        <v>577209.36</v>
      </c>
      <c r="CZ78" s="21">
        <f>CZ57</f>
        <v>0</v>
      </c>
      <c r="DA78" s="21">
        <f>DA57</f>
        <v>395564.38145405101</v>
      </c>
      <c r="DB78" s="21">
        <f t="shared" ref="DB78:DR78" si="648">DB57</f>
        <v>0</v>
      </c>
      <c r="DC78" s="21">
        <f t="shared" si="648"/>
        <v>577209.36</v>
      </c>
      <c r="DD78" s="21">
        <f t="shared" si="648"/>
        <v>0</v>
      </c>
      <c r="DE78" s="21">
        <f t="shared" si="648"/>
        <v>395564.38145405101</v>
      </c>
      <c r="DF78" s="21">
        <f t="shared" si="648"/>
        <v>0</v>
      </c>
      <c r="DG78" s="21">
        <f t="shared" si="648"/>
        <v>0</v>
      </c>
      <c r="DH78" s="21">
        <f t="shared" si="648"/>
        <v>0</v>
      </c>
      <c r="DI78" s="21">
        <f t="shared" si="648"/>
        <v>0</v>
      </c>
      <c r="DJ78" s="21">
        <f t="shared" si="648"/>
        <v>0</v>
      </c>
      <c r="DK78" s="21">
        <v>0</v>
      </c>
      <c r="DL78" s="21">
        <f t="shared" si="648"/>
        <v>0</v>
      </c>
      <c r="DM78" s="21">
        <f t="shared" si="648"/>
        <v>577209.36</v>
      </c>
      <c r="DN78" s="21">
        <f t="shared" si="648"/>
        <v>0</v>
      </c>
      <c r="DO78" s="21">
        <f t="shared" si="648"/>
        <v>577209.36</v>
      </c>
      <c r="DP78" s="21">
        <f t="shared" si="648"/>
        <v>0</v>
      </c>
      <c r="DQ78" s="21">
        <f t="shared" si="648"/>
        <v>0</v>
      </c>
      <c r="DR78" s="21">
        <f t="shared" si="648"/>
        <v>0</v>
      </c>
      <c r="DS78" s="23">
        <f>DS57+DS73+DS76+DS77</f>
        <v>-25697.05</v>
      </c>
      <c r="DT78" s="92" t="str">
        <f t="shared" si="643"/>
        <v/>
      </c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>
        <f>EI57+EI73+EI76+EI77</f>
        <v>-4628564</v>
      </c>
      <c r="EJ78" s="92">
        <f t="shared" si="644"/>
        <v>0</v>
      </c>
      <c r="EK78" s="21">
        <f>EK57+EK73+EK76+EK77</f>
        <v>-2689608</v>
      </c>
      <c r="EL78" s="92">
        <f t="shared" si="645"/>
        <v>0</v>
      </c>
      <c r="EM78" s="21">
        <f>EM57+EM73+EM76+EM77</f>
        <v>-1938957.3999999997</v>
      </c>
      <c r="EN78" s="92" t="str">
        <f t="shared" si="646"/>
        <v/>
      </c>
      <c r="EO78" s="79"/>
    </row>
  </sheetData>
  <mergeCells count="129">
    <mergeCell ref="EI6:EJ8"/>
    <mergeCell ref="EI9:EJ9"/>
    <mergeCell ref="EK6:EN6"/>
    <mergeCell ref="EK7:EL8"/>
    <mergeCell ref="EK9:EL9"/>
    <mergeCell ref="EM9:EN9"/>
    <mergeCell ref="EM7:EN8"/>
    <mergeCell ref="DW9:DX9"/>
    <mergeCell ref="DY9:DZ9"/>
    <mergeCell ref="DW7:DX8"/>
    <mergeCell ref="DY7:DZ8"/>
    <mergeCell ref="EA9:EB9"/>
    <mergeCell ref="EC9:ED9"/>
    <mergeCell ref="EE9:EF9"/>
    <mergeCell ref="EG9:EH9"/>
    <mergeCell ref="EA7:ED7"/>
    <mergeCell ref="EE7:EH7"/>
    <mergeCell ref="EA8:EB8"/>
    <mergeCell ref="EC8:ED8"/>
    <mergeCell ref="EE8:EF8"/>
    <mergeCell ref="EG8:EH8"/>
    <mergeCell ref="DW6:EH6"/>
    <mergeCell ref="DQ7:DR8"/>
    <mergeCell ref="DS9:DT9"/>
    <mergeCell ref="DS6:DT8"/>
    <mergeCell ref="DU9:DV9"/>
    <mergeCell ref="DU6:DV8"/>
    <mergeCell ref="DE8:DF8"/>
    <mergeCell ref="DG8:DH8"/>
    <mergeCell ref="DI8:DJ8"/>
    <mergeCell ref="DM6:DN8"/>
    <mergeCell ref="DO7:DP8"/>
    <mergeCell ref="DO6:DR6"/>
    <mergeCell ref="CO6:CP8"/>
    <mergeCell ref="CQ7:CR8"/>
    <mergeCell ref="CS7:CT8"/>
    <mergeCell ref="CU6:CX6"/>
    <mergeCell ref="CU7:CV8"/>
    <mergeCell ref="CW7:CX8"/>
    <mergeCell ref="CA6:CD6"/>
    <mergeCell ref="CE6:CL6"/>
    <mergeCell ref="CA7:CB8"/>
    <mergeCell ref="CC7:CD8"/>
    <mergeCell ref="CE7:CH7"/>
    <mergeCell ref="CI7:CL7"/>
    <mergeCell ref="CE8:CF8"/>
    <mergeCell ref="CG8:CH8"/>
    <mergeCell ref="CI8:CJ8"/>
    <mergeCell ref="CK8:CL8"/>
    <mergeCell ref="BQ6:BR8"/>
    <mergeCell ref="BS7:BT8"/>
    <mergeCell ref="BU7:BV8"/>
    <mergeCell ref="BW6:BZ6"/>
    <mergeCell ref="BW7:BX8"/>
    <mergeCell ref="BY7:BZ8"/>
    <mergeCell ref="BC6:BF6"/>
    <mergeCell ref="BG6:BN6"/>
    <mergeCell ref="BC7:BD8"/>
    <mergeCell ref="BE7:BF8"/>
    <mergeCell ref="BG7:BJ7"/>
    <mergeCell ref="BK7:BN7"/>
    <mergeCell ref="BG8:BH8"/>
    <mergeCell ref="BI8:BJ8"/>
    <mergeCell ref="BK8:BL8"/>
    <mergeCell ref="BM8:BN8"/>
    <mergeCell ref="AM8:AN8"/>
    <mergeCell ref="AO8:AP8"/>
    <mergeCell ref="AA6:AD6"/>
    <mergeCell ref="AA7:AB8"/>
    <mergeCell ref="AC7:AD8"/>
    <mergeCell ref="A1:B4"/>
    <mergeCell ref="A5:A10"/>
    <mergeCell ref="B5:B10"/>
    <mergeCell ref="S6:T8"/>
    <mergeCell ref="W7:X8"/>
    <mergeCell ref="Y7:Z8"/>
    <mergeCell ref="AE6:AH6"/>
    <mergeCell ref="AI6:AP6"/>
    <mergeCell ref="AE7:AF8"/>
    <mergeCell ref="AG7:AH8"/>
    <mergeCell ref="AI7:AL7"/>
    <mergeCell ref="AU6:AX6"/>
    <mergeCell ref="C5:Z5"/>
    <mergeCell ref="W6:Z6"/>
    <mergeCell ref="C6:F6"/>
    <mergeCell ref="DS5:EN5"/>
    <mergeCell ref="CU5:DR5"/>
    <mergeCell ref="CY6:DB6"/>
    <mergeCell ref="DC6:DJ6"/>
    <mergeCell ref="CY7:CZ8"/>
    <mergeCell ref="DA7:DB8"/>
    <mergeCell ref="DC7:DF7"/>
    <mergeCell ref="DG7:DJ7"/>
    <mergeCell ref="DC8:DD8"/>
    <mergeCell ref="BW5:CT5"/>
    <mergeCell ref="AY5:BV5"/>
    <mergeCell ref="AA5:AX5"/>
    <mergeCell ref="BS6:BV6"/>
    <mergeCell ref="CQ6:CT6"/>
    <mergeCell ref="AS6:AT8"/>
    <mergeCell ref="AU7:AV8"/>
    <mergeCell ref="AW7:AX8"/>
    <mergeCell ref="AM7:AP7"/>
    <mergeCell ref="AI8:AJ8"/>
    <mergeCell ref="AK8:AL8"/>
    <mergeCell ref="A11:A50"/>
    <mergeCell ref="A51:A53"/>
    <mergeCell ref="A54:A57"/>
    <mergeCell ref="A58:A72"/>
    <mergeCell ref="AQ6:AR8"/>
    <mergeCell ref="BO6:BP8"/>
    <mergeCell ref="CM6:CN8"/>
    <mergeCell ref="DK6:DL8"/>
    <mergeCell ref="AY6:BB6"/>
    <mergeCell ref="AY7:AZ8"/>
    <mergeCell ref="BA7:BB8"/>
    <mergeCell ref="M8:N8"/>
    <mergeCell ref="O8:P8"/>
    <mergeCell ref="Q8:R8"/>
    <mergeCell ref="K6:R6"/>
    <mergeCell ref="U6:V8"/>
    <mergeCell ref="C7:D8"/>
    <mergeCell ref="E7:F8"/>
    <mergeCell ref="G7:H8"/>
    <mergeCell ref="I7:J8"/>
    <mergeCell ref="K8:L8"/>
    <mergeCell ref="G6:J6"/>
    <mergeCell ref="K7:N7"/>
    <mergeCell ref="O7:R7"/>
  </mergeCells>
  <conditionalFormatting sqref="DP39">
    <cfRule type="expression" dxfId="55" priority="32">
      <formula>IF(DO39&lt;DP39,1)</formula>
    </cfRule>
  </conditionalFormatting>
  <conditionalFormatting sqref="DP15">
    <cfRule type="expression" dxfId="54" priority="31">
      <formula>IF(DO15&lt;DP15,1)</formula>
    </cfRule>
  </conditionalFormatting>
  <conditionalFormatting sqref="DP11">
    <cfRule type="expression" dxfId="53" priority="30">
      <formula>IF(DO11&lt;DP11,1)</formula>
    </cfRule>
  </conditionalFormatting>
  <conditionalFormatting sqref="DP23">
    <cfRule type="expression" dxfId="52" priority="29">
      <formula>IF(DO23&lt;DP23,1)</formula>
    </cfRule>
  </conditionalFormatting>
  <conditionalFormatting sqref="DP27">
    <cfRule type="expression" dxfId="51" priority="28">
      <formula>IF(DO27&lt;DP27,1)</formula>
    </cfRule>
  </conditionalFormatting>
  <conditionalFormatting sqref="DP31">
    <cfRule type="expression" dxfId="50" priority="27">
      <formula>IF(DO31&lt;DP31,1)</formula>
    </cfRule>
  </conditionalFormatting>
  <conditionalFormatting sqref="DP35">
    <cfRule type="expression" dxfId="49" priority="26">
      <formula>IF(DO35&lt;DP35,1)</formula>
    </cfRule>
  </conditionalFormatting>
  <conditionalFormatting sqref="DP43">
    <cfRule type="expression" dxfId="48" priority="25">
      <formula>IF(DO43&lt;DP43,1)</formula>
    </cfRule>
  </conditionalFormatting>
  <conditionalFormatting sqref="DP58">
    <cfRule type="expression" dxfId="47" priority="23">
      <formula>IF(DO58&lt;DP58,1)</formula>
    </cfRule>
  </conditionalFormatting>
  <conditionalFormatting sqref="DP51">
    <cfRule type="expression" dxfId="46" priority="22">
      <formula>IF(DO51&lt;DP51,1)</formula>
    </cfRule>
  </conditionalFormatting>
  <conditionalFormatting sqref="DP12 DP53 DP60 DP55:DP57">
    <cfRule type="expression" dxfId="45" priority="21">
      <formula>IF(DP12&gt;DO12,1)</formula>
    </cfRule>
  </conditionalFormatting>
  <conditionalFormatting sqref="DP52">
    <cfRule type="expression" dxfId="44" priority="20">
      <formula>IF(DP52&gt;DO52,1)</formula>
    </cfRule>
  </conditionalFormatting>
  <conditionalFormatting sqref="DP68">
    <cfRule type="expression" dxfId="43" priority="18">
      <formula>IF(DP68&gt;DO68,1)</formula>
    </cfRule>
  </conditionalFormatting>
  <conditionalFormatting sqref="DP69">
    <cfRule type="expression" dxfId="42" priority="17">
      <formula>IF(DP69&gt;DO69,1)</formula>
    </cfRule>
  </conditionalFormatting>
  <conditionalFormatting sqref="DP59">
    <cfRule type="expression" dxfId="41" priority="16">
      <formula>IF(DP59&gt;DO59,1)</formula>
    </cfRule>
  </conditionalFormatting>
  <conditionalFormatting sqref="DP30">
    <cfRule type="expression" dxfId="40" priority="14">
      <formula>IF(DP30&gt;DO30,1)</formula>
    </cfRule>
  </conditionalFormatting>
  <conditionalFormatting sqref="DP26">
    <cfRule type="expression" dxfId="39" priority="13">
      <formula>IF(DP26&gt;DO26,1)</formula>
    </cfRule>
  </conditionalFormatting>
  <conditionalFormatting sqref="DP14">
    <cfRule type="expression" dxfId="38" priority="12">
      <formula>IF(DP14&gt;DO14,1)</formula>
    </cfRule>
  </conditionalFormatting>
  <conditionalFormatting sqref="DP13">
    <cfRule type="expression" dxfId="37" priority="11">
      <formula>IF(DP13&gt;DO13,1)</formula>
    </cfRule>
  </conditionalFormatting>
  <conditionalFormatting sqref="DP74">
    <cfRule type="expression" dxfId="36" priority="10">
      <formula>IF(DP74&gt;DO74,1)</formula>
    </cfRule>
  </conditionalFormatting>
  <conditionalFormatting sqref="DP71:DP72">
    <cfRule type="expression" dxfId="35" priority="8">
      <formula>IF(DP71&gt;DO71,1)</formula>
    </cfRule>
  </conditionalFormatting>
  <conditionalFormatting sqref="DP19">
    <cfRule type="expression" dxfId="34" priority="7">
      <formula>IF(DO19&lt;DP19,1)</formula>
    </cfRule>
  </conditionalFormatting>
  <conditionalFormatting sqref="DP22">
    <cfRule type="expression" dxfId="33" priority="6">
      <formula>IF(DP22&gt;DO22,1)</formula>
    </cfRule>
  </conditionalFormatting>
  <conditionalFormatting sqref="DP54">
    <cfRule type="expression" dxfId="32" priority="5">
      <formula>IF(DO54&lt;DP54,1)</formula>
    </cfRule>
  </conditionalFormatting>
  <conditionalFormatting sqref="DP48:DP50">
    <cfRule type="expression" dxfId="31" priority="4">
      <formula>IF(DP48&gt;DO48,1)</formula>
    </cfRule>
  </conditionalFormatting>
  <conditionalFormatting sqref="DP47">
    <cfRule type="expression" dxfId="30" priority="3">
      <formula>IF(DO47&lt;DP47,1)</formula>
    </cfRule>
  </conditionalFormatting>
  <conditionalFormatting sqref="DP65">
    <cfRule type="expression" dxfId="29" priority="2">
      <formula>IF(DP65&gt;DO65,1)</formula>
    </cfRule>
  </conditionalFormatting>
  <conditionalFormatting sqref="DP66">
    <cfRule type="expression" dxfId="28" priority="1">
      <formula>IF(DP66&gt;DO66,1)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landscape" r:id="rId1"/>
  <colBreaks count="2" manualBreakCount="2">
    <brk id="50" max="1048575" man="1"/>
    <brk id="9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9A59A-D592-4F79-9C80-C18B2AA21D9A}">
  <sheetPr>
    <tabColor rgb="FF92D050"/>
  </sheetPr>
  <dimension ref="A1:EO34"/>
  <sheetViews>
    <sheetView zoomScale="85" zoomScaleNormal="85" workbookViewId="0">
      <pane xSplit="2" ySplit="10" topLeftCell="CU11" activePane="bottomRight" state="frozenSplit"/>
      <selection activeCell="B5" sqref="B5:B9"/>
      <selection pane="topRight" activeCell="J4" sqref="J4"/>
      <selection pane="bottomLeft" activeCell="A10" sqref="A10:A49"/>
      <selection pane="bottomRight" activeCell="B43" sqref="B43"/>
    </sheetView>
  </sheetViews>
  <sheetFormatPr defaultColWidth="11.42578125" defaultRowHeight="15" outlineLevelCol="1" x14ac:dyDescent="0.25"/>
  <cols>
    <col min="1" max="1" width="7.140625" customWidth="1"/>
    <col min="2" max="2" width="53.7109375" customWidth="1"/>
    <col min="3" max="10" width="10.7109375" hidden="1" customWidth="1"/>
    <col min="11" max="20" width="10.7109375" hidden="1" customWidth="1" outlineLevel="1"/>
    <col min="21" max="21" width="10.7109375" hidden="1" customWidth="1" collapsed="1"/>
    <col min="22" max="34" width="10.7109375" hidden="1" customWidth="1"/>
    <col min="35" max="44" width="10.7109375" hidden="1" customWidth="1" outlineLevel="1"/>
    <col min="45" max="45" width="10.7109375" hidden="1" customWidth="1" collapsed="1"/>
    <col min="46" max="58" width="10.7109375" hidden="1" customWidth="1"/>
    <col min="59" max="68" width="10.7109375" hidden="1" customWidth="1" outlineLevel="1"/>
    <col min="69" max="69" width="10.7109375" hidden="1" customWidth="1" collapsed="1"/>
    <col min="70" max="76" width="10.7109375" hidden="1" customWidth="1"/>
    <col min="77" max="92" width="10.7109375" hidden="1" customWidth="1" outlineLevel="1"/>
    <col min="93" max="93" width="10.7109375" hidden="1" customWidth="1" collapsed="1"/>
    <col min="94" max="98" width="10.7109375" hidden="1" customWidth="1"/>
    <col min="99" max="100" width="10.7109375" customWidth="1"/>
    <col min="101" max="102" width="10.7109375" hidden="1" customWidth="1" outlineLevel="1"/>
    <col min="103" max="103" width="10.7109375" customWidth="1" collapsed="1"/>
    <col min="104" max="106" width="10.7109375" customWidth="1"/>
    <col min="107" max="116" width="10.7109375" customWidth="1" outlineLevel="1"/>
    <col min="117" max="117" width="11.28515625" customWidth="1"/>
    <col min="118" max="118" width="13" customWidth="1"/>
    <col min="119" max="119" width="10.7109375" customWidth="1"/>
    <col min="120" max="120" width="12.42578125" customWidth="1"/>
    <col min="121" max="122" width="10.7109375" customWidth="1"/>
    <col min="123" max="144" width="11.7109375" hidden="1" customWidth="1" outlineLevel="1"/>
    <col min="145" max="145" width="11.42578125" collapsed="1"/>
  </cols>
  <sheetData>
    <row r="1" spans="1:145" ht="15" customHeight="1" x14ac:dyDescent="0.25">
      <c r="A1" s="176" t="s">
        <v>46</v>
      </c>
      <c r="B1" s="176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BC1" s="51"/>
      <c r="BD1" s="51"/>
      <c r="BE1" s="51"/>
      <c r="BF1" s="51"/>
      <c r="BG1" s="51"/>
      <c r="BH1" s="51"/>
      <c r="BI1" s="51"/>
      <c r="BJ1" s="51"/>
      <c r="BK1" s="51"/>
      <c r="BL1" s="51"/>
      <c r="BM1" s="51"/>
      <c r="BN1" s="51"/>
      <c r="BO1" s="51"/>
      <c r="BP1" s="51"/>
      <c r="CA1" s="51"/>
      <c r="CB1" s="51"/>
      <c r="CC1" s="51"/>
      <c r="CD1" s="51"/>
      <c r="CE1" s="51"/>
      <c r="CF1" s="51"/>
      <c r="CG1" s="51"/>
      <c r="CH1" s="51"/>
      <c r="CI1" s="51"/>
      <c r="CJ1" s="51"/>
      <c r="CK1" s="51"/>
      <c r="CL1" s="51"/>
      <c r="CM1" s="51"/>
      <c r="CN1" s="51"/>
      <c r="CY1" s="51"/>
      <c r="CZ1" s="51"/>
      <c r="DA1" s="51"/>
      <c r="DB1" s="51"/>
      <c r="DC1" s="51"/>
      <c r="DD1" s="51"/>
      <c r="DE1" s="51"/>
      <c r="DF1" s="51"/>
      <c r="DG1" s="51"/>
      <c r="DH1" s="51"/>
      <c r="DI1" s="51"/>
      <c r="DJ1" s="51"/>
      <c r="DK1" s="51"/>
      <c r="DL1" s="51"/>
    </row>
    <row r="2" spans="1:145" ht="15" customHeight="1" x14ac:dyDescent="0.25">
      <c r="A2" s="176"/>
      <c r="B2" s="176"/>
      <c r="W2" s="1"/>
    </row>
    <row r="3" spans="1:145" ht="15" customHeight="1" x14ac:dyDescent="0.3">
      <c r="A3" s="176"/>
      <c r="B3" s="176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</row>
    <row r="4" spans="1:145" ht="15" customHeight="1" x14ac:dyDescent="0.25">
      <c r="A4" s="177"/>
      <c r="B4" s="177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</row>
    <row r="5" spans="1:145" ht="30" customHeight="1" x14ac:dyDescent="0.25">
      <c r="A5" s="178" t="s">
        <v>10</v>
      </c>
      <c r="B5" s="180" t="s">
        <v>11</v>
      </c>
      <c r="C5" s="152" t="s">
        <v>12</v>
      </c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4"/>
      <c r="AA5" s="163" t="s">
        <v>13</v>
      </c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1" t="s">
        <v>14</v>
      </c>
      <c r="AZ5" s="162"/>
      <c r="BA5" s="162"/>
      <c r="BB5" s="162"/>
      <c r="BC5" s="162"/>
      <c r="BD5" s="162"/>
      <c r="BE5" s="162"/>
      <c r="BF5" s="162"/>
      <c r="BG5" s="162"/>
      <c r="BH5" s="162"/>
      <c r="BI5" s="162"/>
      <c r="BJ5" s="162"/>
      <c r="BK5" s="162"/>
      <c r="BL5" s="162"/>
      <c r="BM5" s="162"/>
      <c r="BN5" s="162"/>
      <c r="BO5" s="162"/>
      <c r="BP5" s="162"/>
      <c r="BQ5" s="162"/>
      <c r="BR5" s="162"/>
      <c r="BS5" s="162"/>
      <c r="BT5" s="162"/>
      <c r="BU5" s="162"/>
      <c r="BV5" s="162"/>
      <c r="BW5" s="159" t="s">
        <v>15</v>
      </c>
      <c r="BX5" s="160"/>
      <c r="BY5" s="160"/>
      <c r="BZ5" s="160"/>
      <c r="CA5" s="160"/>
      <c r="CB5" s="160"/>
      <c r="CC5" s="160"/>
      <c r="CD5" s="160"/>
      <c r="CE5" s="160"/>
      <c r="CF5" s="160"/>
      <c r="CG5" s="160"/>
      <c r="CH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0"/>
      <c r="CT5" s="160"/>
      <c r="CU5" s="152" t="s">
        <v>28</v>
      </c>
      <c r="CV5" s="153"/>
      <c r="CW5" s="153"/>
      <c r="CX5" s="153"/>
      <c r="CY5" s="153"/>
      <c r="CZ5" s="153"/>
      <c r="DA5" s="153"/>
      <c r="DB5" s="153"/>
      <c r="DC5" s="153"/>
      <c r="DD5" s="153"/>
      <c r="DE5" s="153"/>
      <c r="DF5" s="153"/>
      <c r="DG5" s="153"/>
      <c r="DH5" s="153"/>
      <c r="DI5" s="153"/>
      <c r="DJ5" s="153"/>
      <c r="DK5" s="153"/>
      <c r="DL5" s="153"/>
      <c r="DM5" s="153"/>
      <c r="DN5" s="153"/>
      <c r="DO5" s="153"/>
      <c r="DP5" s="153"/>
      <c r="DQ5" s="153"/>
      <c r="DR5" s="153"/>
      <c r="DS5" s="156" t="s">
        <v>42</v>
      </c>
      <c r="DT5" s="157"/>
      <c r="DU5" s="157"/>
      <c r="DV5" s="157"/>
      <c r="DW5" s="157"/>
      <c r="DX5" s="157"/>
      <c r="DY5" s="157"/>
      <c r="DZ5" s="157"/>
      <c r="EA5" s="157"/>
      <c r="EB5" s="157"/>
      <c r="EC5" s="157"/>
      <c r="ED5" s="157"/>
      <c r="EE5" s="157"/>
      <c r="EF5" s="157"/>
      <c r="EG5" s="157"/>
      <c r="EH5" s="157"/>
      <c r="EI5" s="157"/>
      <c r="EJ5" s="157"/>
      <c r="EK5" s="157"/>
      <c r="EL5" s="157"/>
      <c r="EM5" s="157"/>
      <c r="EN5" s="158"/>
    </row>
    <row r="6" spans="1:145" ht="14.1" customHeight="1" x14ac:dyDescent="0.25">
      <c r="A6" s="179"/>
      <c r="B6" s="181"/>
      <c r="C6" s="145" t="s">
        <v>29</v>
      </c>
      <c r="D6" s="145"/>
      <c r="E6" s="145"/>
      <c r="F6" s="145"/>
      <c r="G6" s="150" t="s">
        <v>32</v>
      </c>
      <c r="H6" s="147"/>
      <c r="I6" s="147"/>
      <c r="J6" s="147"/>
      <c r="K6" s="147" t="s">
        <v>39</v>
      </c>
      <c r="L6" s="147"/>
      <c r="M6" s="147"/>
      <c r="N6" s="147"/>
      <c r="O6" s="147"/>
      <c r="P6" s="147"/>
      <c r="Q6" s="147"/>
      <c r="R6" s="147"/>
      <c r="S6" s="141" t="s">
        <v>47</v>
      </c>
      <c r="T6" s="142"/>
      <c r="U6" s="145" t="s">
        <v>41</v>
      </c>
      <c r="V6" s="145"/>
      <c r="W6" s="155" t="s">
        <v>16</v>
      </c>
      <c r="X6" s="155"/>
      <c r="Y6" s="155"/>
      <c r="Z6" s="155"/>
      <c r="AA6" s="166" t="s">
        <v>29</v>
      </c>
      <c r="AB6" s="167"/>
      <c r="AC6" s="167"/>
      <c r="AD6" s="168"/>
      <c r="AE6" s="147" t="s">
        <v>32</v>
      </c>
      <c r="AF6" s="147"/>
      <c r="AG6" s="147"/>
      <c r="AH6" s="147"/>
      <c r="AI6" s="147" t="s">
        <v>39</v>
      </c>
      <c r="AJ6" s="147"/>
      <c r="AK6" s="147"/>
      <c r="AL6" s="147"/>
      <c r="AM6" s="147"/>
      <c r="AN6" s="147"/>
      <c r="AO6" s="147"/>
      <c r="AP6" s="147"/>
      <c r="AQ6" s="141" t="s">
        <v>47</v>
      </c>
      <c r="AR6" s="142"/>
      <c r="AS6" s="164" t="s">
        <v>41</v>
      </c>
      <c r="AT6" s="164"/>
      <c r="AU6" s="151" t="s">
        <v>16</v>
      </c>
      <c r="AV6" s="151"/>
      <c r="AW6" s="151"/>
      <c r="AX6" s="151"/>
      <c r="AY6" s="145" t="s">
        <v>29</v>
      </c>
      <c r="AZ6" s="145"/>
      <c r="BA6" s="145"/>
      <c r="BB6" s="145"/>
      <c r="BC6" s="150" t="s">
        <v>32</v>
      </c>
      <c r="BD6" s="147"/>
      <c r="BE6" s="147"/>
      <c r="BF6" s="147"/>
      <c r="BG6" s="147" t="s">
        <v>39</v>
      </c>
      <c r="BH6" s="147"/>
      <c r="BI6" s="147"/>
      <c r="BJ6" s="147"/>
      <c r="BK6" s="147"/>
      <c r="BL6" s="147"/>
      <c r="BM6" s="147"/>
      <c r="BN6" s="147"/>
      <c r="BO6" s="141" t="s">
        <v>47</v>
      </c>
      <c r="BP6" s="142"/>
      <c r="BQ6" s="145" t="s">
        <v>41</v>
      </c>
      <c r="BR6" s="145"/>
      <c r="BS6" s="155" t="s">
        <v>16</v>
      </c>
      <c r="BT6" s="155"/>
      <c r="BU6" s="155"/>
      <c r="BV6" s="155"/>
      <c r="BW6" s="166" t="s">
        <v>29</v>
      </c>
      <c r="BX6" s="167"/>
      <c r="BY6" s="167"/>
      <c r="BZ6" s="168"/>
      <c r="CA6" s="147" t="s">
        <v>32</v>
      </c>
      <c r="CB6" s="147"/>
      <c r="CC6" s="147"/>
      <c r="CD6" s="147"/>
      <c r="CE6" s="147" t="s">
        <v>39</v>
      </c>
      <c r="CF6" s="147"/>
      <c r="CG6" s="147"/>
      <c r="CH6" s="147"/>
      <c r="CI6" s="147"/>
      <c r="CJ6" s="147"/>
      <c r="CK6" s="147"/>
      <c r="CL6" s="147"/>
      <c r="CM6" s="141" t="s">
        <v>47</v>
      </c>
      <c r="CN6" s="142"/>
      <c r="CO6" s="164" t="s">
        <v>41</v>
      </c>
      <c r="CP6" s="164"/>
      <c r="CQ6" s="151" t="s">
        <v>16</v>
      </c>
      <c r="CR6" s="151"/>
      <c r="CS6" s="151"/>
      <c r="CT6" s="151"/>
      <c r="CU6" s="145" t="s">
        <v>29</v>
      </c>
      <c r="CV6" s="145"/>
      <c r="CW6" s="145"/>
      <c r="CX6" s="145"/>
      <c r="CY6" s="150" t="s">
        <v>32</v>
      </c>
      <c r="CZ6" s="147"/>
      <c r="DA6" s="147"/>
      <c r="DB6" s="147"/>
      <c r="DC6" s="147" t="s">
        <v>39</v>
      </c>
      <c r="DD6" s="147"/>
      <c r="DE6" s="147"/>
      <c r="DF6" s="147"/>
      <c r="DG6" s="147"/>
      <c r="DH6" s="147"/>
      <c r="DI6" s="147"/>
      <c r="DJ6" s="147"/>
      <c r="DK6" s="141" t="s">
        <v>47</v>
      </c>
      <c r="DL6" s="142"/>
      <c r="DM6" s="145" t="s">
        <v>41</v>
      </c>
      <c r="DN6" s="145"/>
      <c r="DO6" s="155" t="s">
        <v>16</v>
      </c>
      <c r="DP6" s="155"/>
      <c r="DQ6" s="155"/>
      <c r="DR6" s="155"/>
      <c r="DS6" s="185" t="s">
        <v>29</v>
      </c>
      <c r="DT6" s="186"/>
      <c r="DU6" s="146" t="s">
        <v>32</v>
      </c>
      <c r="DV6" s="146"/>
      <c r="DW6" s="188" t="s">
        <v>39</v>
      </c>
      <c r="DX6" s="188"/>
      <c r="DY6" s="188"/>
      <c r="DZ6" s="188"/>
      <c r="EA6" s="188"/>
      <c r="EB6" s="188"/>
      <c r="EC6" s="188"/>
      <c r="ED6" s="188"/>
      <c r="EE6" s="188"/>
      <c r="EF6" s="188"/>
      <c r="EG6" s="188"/>
      <c r="EH6" s="189"/>
      <c r="EI6" s="164" t="s">
        <v>41</v>
      </c>
      <c r="EJ6" s="164"/>
      <c r="EK6" s="164" t="s">
        <v>39</v>
      </c>
      <c r="EL6" s="164"/>
      <c r="EM6" s="164"/>
      <c r="EN6" s="164"/>
    </row>
    <row r="7" spans="1:145" ht="42" customHeight="1" x14ac:dyDescent="0.25">
      <c r="A7" s="179"/>
      <c r="B7" s="181"/>
      <c r="C7" s="145" t="s">
        <v>30</v>
      </c>
      <c r="D7" s="145"/>
      <c r="E7" s="145" t="s">
        <v>31</v>
      </c>
      <c r="F7" s="145"/>
      <c r="G7" s="148" t="s">
        <v>37</v>
      </c>
      <c r="H7" s="149"/>
      <c r="I7" s="149" t="s">
        <v>38</v>
      </c>
      <c r="J7" s="149"/>
      <c r="K7" s="146" t="s">
        <v>0</v>
      </c>
      <c r="L7" s="146"/>
      <c r="M7" s="146"/>
      <c r="N7" s="146"/>
      <c r="O7" s="146" t="s">
        <v>40</v>
      </c>
      <c r="P7" s="146"/>
      <c r="Q7" s="146"/>
      <c r="R7" s="146"/>
      <c r="S7" s="143"/>
      <c r="T7" s="144"/>
      <c r="U7" s="145"/>
      <c r="V7" s="145"/>
      <c r="W7" s="183" t="s">
        <v>0</v>
      </c>
      <c r="X7" s="183"/>
      <c r="Y7" s="145" t="s">
        <v>17</v>
      </c>
      <c r="Z7" s="145"/>
      <c r="AA7" s="169" t="s">
        <v>30</v>
      </c>
      <c r="AB7" s="170"/>
      <c r="AC7" s="173" t="s">
        <v>31</v>
      </c>
      <c r="AD7" s="169"/>
      <c r="AE7" s="149" t="s">
        <v>37</v>
      </c>
      <c r="AF7" s="149"/>
      <c r="AG7" s="149" t="s">
        <v>38</v>
      </c>
      <c r="AH7" s="149"/>
      <c r="AI7" s="146" t="s">
        <v>0</v>
      </c>
      <c r="AJ7" s="146"/>
      <c r="AK7" s="146"/>
      <c r="AL7" s="146"/>
      <c r="AM7" s="146" t="s">
        <v>40</v>
      </c>
      <c r="AN7" s="146"/>
      <c r="AO7" s="146"/>
      <c r="AP7" s="146"/>
      <c r="AQ7" s="143"/>
      <c r="AR7" s="144"/>
      <c r="AS7" s="164"/>
      <c r="AT7" s="164"/>
      <c r="AU7" s="165" t="s">
        <v>0</v>
      </c>
      <c r="AV7" s="165"/>
      <c r="AW7" s="164" t="s">
        <v>17</v>
      </c>
      <c r="AX7" s="164"/>
      <c r="AY7" s="145" t="s">
        <v>30</v>
      </c>
      <c r="AZ7" s="145"/>
      <c r="BA7" s="145" t="s">
        <v>31</v>
      </c>
      <c r="BB7" s="145"/>
      <c r="BC7" s="148" t="s">
        <v>37</v>
      </c>
      <c r="BD7" s="149"/>
      <c r="BE7" s="149" t="s">
        <v>38</v>
      </c>
      <c r="BF7" s="149"/>
      <c r="BG7" s="146" t="s">
        <v>0</v>
      </c>
      <c r="BH7" s="146"/>
      <c r="BI7" s="146"/>
      <c r="BJ7" s="146"/>
      <c r="BK7" s="146" t="s">
        <v>40</v>
      </c>
      <c r="BL7" s="146"/>
      <c r="BM7" s="146"/>
      <c r="BN7" s="146"/>
      <c r="BO7" s="143"/>
      <c r="BP7" s="144"/>
      <c r="BQ7" s="145"/>
      <c r="BR7" s="145"/>
      <c r="BS7" s="183" t="s">
        <v>0</v>
      </c>
      <c r="BT7" s="183"/>
      <c r="BU7" s="145" t="s">
        <v>17</v>
      </c>
      <c r="BV7" s="145"/>
      <c r="BW7" s="169" t="s">
        <v>30</v>
      </c>
      <c r="BX7" s="170"/>
      <c r="BY7" s="173" t="s">
        <v>31</v>
      </c>
      <c r="BZ7" s="169"/>
      <c r="CA7" s="149" t="s">
        <v>37</v>
      </c>
      <c r="CB7" s="149"/>
      <c r="CC7" s="149" t="s">
        <v>38</v>
      </c>
      <c r="CD7" s="149"/>
      <c r="CE7" s="146" t="s">
        <v>0</v>
      </c>
      <c r="CF7" s="146"/>
      <c r="CG7" s="146"/>
      <c r="CH7" s="146"/>
      <c r="CI7" s="146" t="s">
        <v>40</v>
      </c>
      <c r="CJ7" s="146"/>
      <c r="CK7" s="146"/>
      <c r="CL7" s="146"/>
      <c r="CM7" s="143"/>
      <c r="CN7" s="144"/>
      <c r="CO7" s="164"/>
      <c r="CP7" s="164"/>
      <c r="CQ7" s="165" t="s">
        <v>0</v>
      </c>
      <c r="CR7" s="165"/>
      <c r="CS7" s="164" t="s">
        <v>17</v>
      </c>
      <c r="CT7" s="164"/>
      <c r="CU7" s="145" t="s">
        <v>30</v>
      </c>
      <c r="CV7" s="145"/>
      <c r="CW7" s="145" t="s">
        <v>31</v>
      </c>
      <c r="CX7" s="145"/>
      <c r="CY7" s="148" t="s">
        <v>37</v>
      </c>
      <c r="CZ7" s="149"/>
      <c r="DA7" s="149" t="s">
        <v>38</v>
      </c>
      <c r="DB7" s="149"/>
      <c r="DC7" s="146" t="s">
        <v>0</v>
      </c>
      <c r="DD7" s="146"/>
      <c r="DE7" s="146"/>
      <c r="DF7" s="146"/>
      <c r="DG7" s="146" t="s">
        <v>40</v>
      </c>
      <c r="DH7" s="146"/>
      <c r="DI7" s="146"/>
      <c r="DJ7" s="146"/>
      <c r="DK7" s="143"/>
      <c r="DL7" s="144"/>
      <c r="DM7" s="145"/>
      <c r="DN7" s="145"/>
      <c r="DO7" s="183" t="s">
        <v>0</v>
      </c>
      <c r="DP7" s="183"/>
      <c r="DQ7" s="145" t="s">
        <v>17</v>
      </c>
      <c r="DR7" s="145"/>
      <c r="DS7" s="184"/>
      <c r="DT7" s="175"/>
      <c r="DU7" s="146"/>
      <c r="DV7" s="146"/>
      <c r="DW7" s="146" t="s">
        <v>44</v>
      </c>
      <c r="DX7" s="146"/>
      <c r="DY7" s="146" t="s">
        <v>45</v>
      </c>
      <c r="DZ7" s="146"/>
      <c r="EA7" s="146" t="s">
        <v>0</v>
      </c>
      <c r="EB7" s="146"/>
      <c r="EC7" s="146"/>
      <c r="ED7" s="146"/>
      <c r="EE7" s="146" t="s">
        <v>40</v>
      </c>
      <c r="EF7" s="146"/>
      <c r="EG7" s="146"/>
      <c r="EH7" s="187"/>
      <c r="EI7" s="164"/>
      <c r="EJ7" s="164"/>
      <c r="EK7" s="164" t="s">
        <v>0</v>
      </c>
      <c r="EL7" s="164"/>
      <c r="EM7" s="164" t="s">
        <v>40</v>
      </c>
      <c r="EN7" s="164"/>
    </row>
    <row r="8" spans="1:145" ht="15" customHeight="1" x14ac:dyDescent="0.25">
      <c r="A8" s="179"/>
      <c r="B8" s="181"/>
      <c r="C8" s="145"/>
      <c r="D8" s="145"/>
      <c r="E8" s="145"/>
      <c r="F8" s="145"/>
      <c r="G8" s="148"/>
      <c r="H8" s="149"/>
      <c r="I8" s="149"/>
      <c r="J8" s="149"/>
      <c r="K8" s="146" t="s">
        <v>37</v>
      </c>
      <c r="L8" s="146"/>
      <c r="M8" s="146" t="s">
        <v>38</v>
      </c>
      <c r="N8" s="146"/>
      <c r="O8" s="146" t="s">
        <v>37</v>
      </c>
      <c r="P8" s="146"/>
      <c r="Q8" s="146" t="s">
        <v>38</v>
      </c>
      <c r="R8" s="146"/>
      <c r="S8" s="143"/>
      <c r="T8" s="144"/>
      <c r="U8" s="145"/>
      <c r="V8" s="145"/>
      <c r="W8" s="183"/>
      <c r="X8" s="183"/>
      <c r="Y8" s="145"/>
      <c r="Z8" s="145"/>
      <c r="AA8" s="171"/>
      <c r="AB8" s="172"/>
      <c r="AC8" s="174"/>
      <c r="AD8" s="175"/>
      <c r="AE8" s="149"/>
      <c r="AF8" s="149"/>
      <c r="AG8" s="149"/>
      <c r="AH8" s="149"/>
      <c r="AI8" s="146" t="s">
        <v>37</v>
      </c>
      <c r="AJ8" s="146"/>
      <c r="AK8" s="146" t="s">
        <v>38</v>
      </c>
      <c r="AL8" s="146"/>
      <c r="AM8" s="146" t="s">
        <v>37</v>
      </c>
      <c r="AN8" s="146"/>
      <c r="AO8" s="146" t="s">
        <v>38</v>
      </c>
      <c r="AP8" s="146"/>
      <c r="AQ8" s="143"/>
      <c r="AR8" s="144"/>
      <c r="AS8" s="164"/>
      <c r="AT8" s="164"/>
      <c r="AU8" s="165"/>
      <c r="AV8" s="165"/>
      <c r="AW8" s="164"/>
      <c r="AX8" s="164"/>
      <c r="AY8" s="145"/>
      <c r="AZ8" s="145"/>
      <c r="BA8" s="145"/>
      <c r="BB8" s="145"/>
      <c r="BC8" s="148"/>
      <c r="BD8" s="149"/>
      <c r="BE8" s="149"/>
      <c r="BF8" s="149"/>
      <c r="BG8" s="146" t="s">
        <v>37</v>
      </c>
      <c r="BH8" s="146"/>
      <c r="BI8" s="146" t="s">
        <v>38</v>
      </c>
      <c r="BJ8" s="146"/>
      <c r="BK8" s="146" t="s">
        <v>37</v>
      </c>
      <c r="BL8" s="146"/>
      <c r="BM8" s="146" t="s">
        <v>38</v>
      </c>
      <c r="BN8" s="146"/>
      <c r="BO8" s="143"/>
      <c r="BP8" s="144"/>
      <c r="BQ8" s="145"/>
      <c r="BR8" s="145"/>
      <c r="BS8" s="183"/>
      <c r="BT8" s="183"/>
      <c r="BU8" s="145"/>
      <c r="BV8" s="145"/>
      <c r="BW8" s="171"/>
      <c r="BX8" s="172"/>
      <c r="BY8" s="174"/>
      <c r="BZ8" s="175"/>
      <c r="CA8" s="149"/>
      <c r="CB8" s="149"/>
      <c r="CC8" s="149"/>
      <c r="CD8" s="149"/>
      <c r="CE8" s="146" t="s">
        <v>37</v>
      </c>
      <c r="CF8" s="146"/>
      <c r="CG8" s="146" t="s">
        <v>38</v>
      </c>
      <c r="CH8" s="146"/>
      <c r="CI8" s="146" t="s">
        <v>37</v>
      </c>
      <c r="CJ8" s="146"/>
      <c r="CK8" s="146" t="s">
        <v>38</v>
      </c>
      <c r="CL8" s="146"/>
      <c r="CM8" s="143"/>
      <c r="CN8" s="144"/>
      <c r="CO8" s="164"/>
      <c r="CP8" s="164"/>
      <c r="CQ8" s="165"/>
      <c r="CR8" s="165"/>
      <c r="CS8" s="164"/>
      <c r="CT8" s="164"/>
      <c r="CU8" s="145"/>
      <c r="CV8" s="145"/>
      <c r="CW8" s="145"/>
      <c r="CX8" s="145"/>
      <c r="CY8" s="148"/>
      <c r="CZ8" s="149"/>
      <c r="DA8" s="149"/>
      <c r="DB8" s="149"/>
      <c r="DC8" s="146" t="s">
        <v>37</v>
      </c>
      <c r="DD8" s="146"/>
      <c r="DE8" s="146" t="s">
        <v>38</v>
      </c>
      <c r="DF8" s="146"/>
      <c r="DG8" s="146" t="s">
        <v>37</v>
      </c>
      <c r="DH8" s="146"/>
      <c r="DI8" s="146" t="s">
        <v>38</v>
      </c>
      <c r="DJ8" s="146"/>
      <c r="DK8" s="143"/>
      <c r="DL8" s="144"/>
      <c r="DM8" s="145"/>
      <c r="DN8" s="145"/>
      <c r="DO8" s="183"/>
      <c r="DP8" s="183"/>
      <c r="DQ8" s="145"/>
      <c r="DR8" s="145"/>
      <c r="DS8" s="184"/>
      <c r="DT8" s="175"/>
      <c r="DU8" s="146"/>
      <c r="DV8" s="146"/>
      <c r="DW8" s="146"/>
      <c r="DX8" s="146"/>
      <c r="DY8" s="146"/>
      <c r="DZ8" s="146"/>
      <c r="EA8" s="146" t="s">
        <v>37</v>
      </c>
      <c r="EB8" s="146"/>
      <c r="EC8" s="146" t="s">
        <v>38</v>
      </c>
      <c r="ED8" s="146"/>
      <c r="EE8" s="146" t="s">
        <v>37</v>
      </c>
      <c r="EF8" s="146"/>
      <c r="EG8" s="146" t="s">
        <v>38</v>
      </c>
      <c r="EH8" s="187"/>
      <c r="EI8" s="164"/>
      <c r="EJ8" s="164"/>
      <c r="EK8" s="164"/>
      <c r="EL8" s="164"/>
      <c r="EM8" s="164"/>
      <c r="EN8" s="164"/>
    </row>
    <row r="9" spans="1:145" ht="15" customHeight="1" x14ac:dyDescent="0.25">
      <c r="A9" s="179"/>
      <c r="B9" s="181"/>
      <c r="C9" s="67" t="s">
        <v>24</v>
      </c>
      <c r="D9" s="67" t="s">
        <v>35</v>
      </c>
      <c r="E9" s="67" t="s">
        <v>24</v>
      </c>
      <c r="F9" s="67" t="s">
        <v>35</v>
      </c>
      <c r="G9" s="66" t="s">
        <v>24</v>
      </c>
      <c r="H9" s="64" t="s">
        <v>35</v>
      </c>
      <c r="I9" s="64" t="s">
        <v>24</v>
      </c>
      <c r="J9" s="64" t="s">
        <v>35</v>
      </c>
      <c r="K9" s="64" t="s">
        <v>24</v>
      </c>
      <c r="L9" s="64" t="s">
        <v>35</v>
      </c>
      <c r="M9" s="64" t="s">
        <v>24</v>
      </c>
      <c r="N9" s="64" t="s">
        <v>35</v>
      </c>
      <c r="O9" s="64" t="s">
        <v>24</v>
      </c>
      <c r="P9" s="64" t="s">
        <v>35</v>
      </c>
      <c r="Q9" s="64" t="s">
        <v>24</v>
      </c>
      <c r="R9" s="64" t="s">
        <v>35</v>
      </c>
      <c r="S9" s="64" t="s">
        <v>24</v>
      </c>
      <c r="T9" s="64" t="s">
        <v>35</v>
      </c>
      <c r="U9" s="67" t="s">
        <v>24</v>
      </c>
      <c r="V9" s="67" t="s">
        <v>35</v>
      </c>
      <c r="W9" s="67" t="s">
        <v>24</v>
      </c>
      <c r="X9" s="67" t="s">
        <v>35</v>
      </c>
      <c r="Y9" s="67" t="s">
        <v>24</v>
      </c>
      <c r="Z9" s="67" t="s">
        <v>35</v>
      </c>
      <c r="AA9" s="68" t="s">
        <v>24</v>
      </c>
      <c r="AB9" s="69" t="s">
        <v>35</v>
      </c>
      <c r="AC9" s="69" t="s">
        <v>24</v>
      </c>
      <c r="AD9" s="70" t="s">
        <v>35</v>
      </c>
      <c r="AE9" s="64" t="s">
        <v>24</v>
      </c>
      <c r="AF9" s="64" t="s">
        <v>35</v>
      </c>
      <c r="AG9" s="64" t="s">
        <v>24</v>
      </c>
      <c r="AH9" s="64" t="s">
        <v>35</v>
      </c>
      <c r="AI9" s="64" t="s">
        <v>24</v>
      </c>
      <c r="AJ9" s="64" t="s">
        <v>35</v>
      </c>
      <c r="AK9" s="64" t="s">
        <v>24</v>
      </c>
      <c r="AL9" s="64" t="s">
        <v>35</v>
      </c>
      <c r="AM9" s="64" t="s">
        <v>24</v>
      </c>
      <c r="AN9" s="64" t="s">
        <v>35</v>
      </c>
      <c r="AO9" s="64" t="s">
        <v>24</v>
      </c>
      <c r="AP9" s="64" t="s">
        <v>35</v>
      </c>
      <c r="AQ9" s="64" t="s">
        <v>24</v>
      </c>
      <c r="AR9" s="64" t="s">
        <v>35</v>
      </c>
      <c r="AS9" s="74" t="s">
        <v>24</v>
      </c>
      <c r="AT9" s="74" t="s">
        <v>35</v>
      </c>
      <c r="AU9" s="74" t="s">
        <v>24</v>
      </c>
      <c r="AV9" s="74" t="s">
        <v>35</v>
      </c>
      <c r="AW9" s="74" t="s">
        <v>24</v>
      </c>
      <c r="AX9" s="74" t="s">
        <v>35</v>
      </c>
      <c r="AY9" s="67" t="s">
        <v>24</v>
      </c>
      <c r="AZ9" s="67" t="s">
        <v>35</v>
      </c>
      <c r="BA9" s="67" t="s">
        <v>24</v>
      </c>
      <c r="BB9" s="67" t="s">
        <v>35</v>
      </c>
      <c r="BC9" s="66" t="s">
        <v>24</v>
      </c>
      <c r="BD9" s="64" t="s">
        <v>35</v>
      </c>
      <c r="BE9" s="64" t="s">
        <v>24</v>
      </c>
      <c r="BF9" s="64" t="s">
        <v>35</v>
      </c>
      <c r="BG9" s="64" t="s">
        <v>24</v>
      </c>
      <c r="BH9" s="64" t="s">
        <v>35</v>
      </c>
      <c r="BI9" s="64" t="s">
        <v>24</v>
      </c>
      <c r="BJ9" s="64" t="s">
        <v>35</v>
      </c>
      <c r="BK9" s="64" t="s">
        <v>24</v>
      </c>
      <c r="BL9" s="64" t="s">
        <v>35</v>
      </c>
      <c r="BM9" s="64" t="s">
        <v>24</v>
      </c>
      <c r="BN9" s="64" t="s">
        <v>35</v>
      </c>
      <c r="BO9" s="64" t="s">
        <v>24</v>
      </c>
      <c r="BP9" s="64" t="s">
        <v>35</v>
      </c>
      <c r="BQ9" s="67" t="s">
        <v>24</v>
      </c>
      <c r="BR9" s="67" t="s">
        <v>35</v>
      </c>
      <c r="BS9" s="67" t="s">
        <v>24</v>
      </c>
      <c r="BT9" s="67" t="s">
        <v>35</v>
      </c>
      <c r="BU9" s="67" t="s">
        <v>24</v>
      </c>
      <c r="BV9" s="67" t="s">
        <v>35</v>
      </c>
      <c r="BW9" s="68" t="s">
        <v>24</v>
      </c>
      <c r="BX9" s="69" t="s">
        <v>35</v>
      </c>
      <c r="BY9" s="69" t="s">
        <v>24</v>
      </c>
      <c r="BZ9" s="70" t="s">
        <v>35</v>
      </c>
      <c r="CA9" s="64" t="s">
        <v>24</v>
      </c>
      <c r="CB9" s="64" t="s">
        <v>35</v>
      </c>
      <c r="CC9" s="64" t="s">
        <v>24</v>
      </c>
      <c r="CD9" s="64" t="s">
        <v>35</v>
      </c>
      <c r="CE9" s="64" t="s">
        <v>24</v>
      </c>
      <c r="CF9" s="64" t="s">
        <v>35</v>
      </c>
      <c r="CG9" s="64" t="s">
        <v>24</v>
      </c>
      <c r="CH9" s="64" t="s">
        <v>35</v>
      </c>
      <c r="CI9" s="64" t="s">
        <v>24</v>
      </c>
      <c r="CJ9" s="64" t="s">
        <v>35</v>
      </c>
      <c r="CK9" s="64" t="s">
        <v>24</v>
      </c>
      <c r="CL9" s="64" t="s">
        <v>35</v>
      </c>
      <c r="CM9" s="64" t="s">
        <v>24</v>
      </c>
      <c r="CN9" s="64" t="s">
        <v>35</v>
      </c>
      <c r="CO9" s="74" t="s">
        <v>24</v>
      </c>
      <c r="CP9" s="74" t="s">
        <v>35</v>
      </c>
      <c r="CQ9" s="74" t="s">
        <v>24</v>
      </c>
      <c r="CR9" s="74" t="s">
        <v>35</v>
      </c>
      <c r="CS9" s="74" t="s">
        <v>24</v>
      </c>
      <c r="CT9" s="74" t="s">
        <v>35</v>
      </c>
      <c r="CU9" s="67" t="s">
        <v>24</v>
      </c>
      <c r="CV9" s="67" t="s">
        <v>35</v>
      </c>
      <c r="CW9" s="67" t="s">
        <v>24</v>
      </c>
      <c r="CX9" s="67" t="s">
        <v>35</v>
      </c>
      <c r="CY9" s="66" t="s">
        <v>24</v>
      </c>
      <c r="CZ9" s="64" t="s">
        <v>35</v>
      </c>
      <c r="DA9" s="64" t="s">
        <v>24</v>
      </c>
      <c r="DB9" s="64" t="s">
        <v>35</v>
      </c>
      <c r="DC9" s="64" t="s">
        <v>24</v>
      </c>
      <c r="DD9" s="64" t="s">
        <v>35</v>
      </c>
      <c r="DE9" s="64" t="s">
        <v>24</v>
      </c>
      <c r="DF9" s="64" t="s">
        <v>35</v>
      </c>
      <c r="DG9" s="64" t="s">
        <v>24</v>
      </c>
      <c r="DH9" s="64" t="s">
        <v>35</v>
      </c>
      <c r="DI9" s="64" t="s">
        <v>24</v>
      </c>
      <c r="DJ9" s="64" t="s">
        <v>35</v>
      </c>
      <c r="DK9" s="64" t="s">
        <v>24</v>
      </c>
      <c r="DL9" s="64" t="s">
        <v>35</v>
      </c>
      <c r="DM9" s="67" t="s">
        <v>24</v>
      </c>
      <c r="DN9" s="67" t="s">
        <v>35</v>
      </c>
      <c r="DO9" s="67" t="s">
        <v>24</v>
      </c>
      <c r="DP9" s="67" t="s">
        <v>35</v>
      </c>
      <c r="DQ9" s="67" t="s">
        <v>24</v>
      </c>
      <c r="DR9" s="67" t="s">
        <v>35</v>
      </c>
      <c r="DS9" s="184" t="s">
        <v>43</v>
      </c>
      <c r="DT9" s="175"/>
      <c r="DU9" s="146" t="s">
        <v>43</v>
      </c>
      <c r="DV9" s="146"/>
      <c r="DW9" s="146" t="s">
        <v>43</v>
      </c>
      <c r="DX9" s="146"/>
      <c r="DY9" s="146" t="s">
        <v>43</v>
      </c>
      <c r="DZ9" s="146"/>
      <c r="EA9" s="146" t="s">
        <v>43</v>
      </c>
      <c r="EB9" s="146"/>
      <c r="EC9" s="146" t="s">
        <v>43</v>
      </c>
      <c r="ED9" s="146"/>
      <c r="EE9" s="146" t="s">
        <v>43</v>
      </c>
      <c r="EF9" s="146"/>
      <c r="EG9" s="146" t="s">
        <v>43</v>
      </c>
      <c r="EH9" s="187"/>
      <c r="EI9" s="164" t="s">
        <v>43</v>
      </c>
      <c r="EJ9" s="164"/>
      <c r="EK9" s="164" t="s">
        <v>43</v>
      </c>
      <c r="EL9" s="164"/>
      <c r="EM9" s="164" t="s">
        <v>43</v>
      </c>
      <c r="EN9" s="164"/>
    </row>
    <row r="10" spans="1:145" x14ac:dyDescent="0.25">
      <c r="A10" s="179"/>
      <c r="B10" s="182"/>
      <c r="C10" s="67" t="s">
        <v>33</v>
      </c>
      <c r="D10" s="67" t="s">
        <v>33</v>
      </c>
      <c r="E10" s="67" t="s">
        <v>36</v>
      </c>
      <c r="F10" s="67" t="s">
        <v>36</v>
      </c>
      <c r="G10" s="66" t="s">
        <v>8</v>
      </c>
      <c r="H10" s="64" t="s">
        <v>8</v>
      </c>
      <c r="I10" s="64" t="s">
        <v>8</v>
      </c>
      <c r="J10" s="64" t="s">
        <v>8</v>
      </c>
      <c r="K10" s="64" t="s">
        <v>8</v>
      </c>
      <c r="L10" s="64" t="s">
        <v>8</v>
      </c>
      <c r="M10" s="64" t="s">
        <v>8</v>
      </c>
      <c r="N10" s="64" t="s">
        <v>8</v>
      </c>
      <c r="O10" s="64" t="s">
        <v>8</v>
      </c>
      <c r="P10" s="64" t="s">
        <v>8</v>
      </c>
      <c r="Q10" s="64" t="s">
        <v>8</v>
      </c>
      <c r="R10" s="64" t="s">
        <v>8</v>
      </c>
      <c r="S10" s="64" t="s">
        <v>8</v>
      </c>
      <c r="T10" s="64" t="s">
        <v>8</v>
      </c>
      <c r="U10" s="67" t="s">
        <v>8</v>
      </c>
      <c r="V10" s="67" t="s">
        <v>8</v>
      </c>
      <c r="W10" s="67" t="s">
        <v>8</v>
      </c>
      <c r="X10" s="67" t="s">
        <v>8</v>
      </c>
      <c r="Y10" s="67" t="s">
        <v>8</v>
      </c>
      <c r="Z10" s="67" t="s">
        <v>8</v>
      </c>
      <c r="AA10" s="71" t="s">
        <v>33</v>
      </c>
      <c r="AB10" s="72" t="s">
        <v>33</v>
      </c>
      <c r="AC10" s="70" t="s">
        <v>36</v>
      </c>
      <c r="AD10" s="73" t="s">
        <v>36</v>
      </c>
      <c r="AE10" s="64" t="s">
        <v>8</v>
      </c>
      <c r="AF10" s="64" t="s">
        <v>8</v>
      </c>
      <c r="AG10" s="64" t="s">
        <v>8</v>
      </c>
      <c r="AH10" s="64" t="s">
        <v>8</v>
      </c>
      <c r="AI10" s="64" t="s">
        <v>8</v>
      </c>
      <c r="AJ10" s="64" t="s">
        <v>8</v>
      </c>
      <c r="AK10" s="64" t="s">
        <v>8</v>
      </c>
      <c r="AL10" s="64" t="s">
        <v>8</v>
      </c>
      <c r="AM10" s="64" t="s">
        <v>8</v>
      </c>
      <c r="AN10" s="64" t="s">
        <v>8</v>
      </c>
      <c r="AO10" s="64" t="s">
        <v>8</v>
      </c>
      <c r="AP10" s="64" t="s">
        <v>8</v>
      </c>
      <c r="AQ10" s="64" t="s">
        <v>8</v>
      </c>
      <c r="AR10" s="64" t="s">
        <v>8</v>
      </c>
      <c r="AS10" s="74" t="s">
        <v>8</v>
      </c>
      <c r="AT10" s="74" t="s">
        <v>8</v>
      </c>
      <c r="AU10" s="74" t="s">
        <v>8</v>
      </c>
      <c r="AV10" s="74" t="s">
        <v>8</v>
      </c>
      <c r="AW10" s="74" t="s">
        <v>8</v>
      </c>
      <c r="AX10" s="74" t="s">
        <v>8</v>
      </c>
      <c r="AY10" s="67" t="s">
        <v>33</v>
      </c>
      <c r="AZ10" s="67" t="s">
        <v>33</v>
      </c>
      <c r="BA10" s="67" t="s">
        <v>36</v>
      </c>
      <c r="BB10" s="67" t="s">
        <v>36</v>
      </c>
      <c r="BC10" s="66" t="s">
        <v>8</v>
      </c>
      <c r="BD10" s="64" t="s">
        <v>8</v>
      </c>
      <c r="BE10" s="64" t="s">
        <v>8</v>
      </c>
      <c r="BF10" s="64" t="s">
        <v>8</v>
      </c>
      <c r="BG10" s="64" t="s">
        <v>8</v>
      </c>
      <c r="BH10" s="64" t="s">
        <v>8</v>
      </c>
      <c r="BI10" s="64" t="s">
        <v>8</v>
      </c>
      <c r="BJ10" s="64" t="s">
        <v>8</v>
      </c>
      <c r="BK10" s="64" t="s">
        <v>8</v>
      </c>
      <c r="BL10" s="64" t="s">
        <v>8</v>
      </c>
      <c r="BM10" s="64" t="s">
        <v>8</v>
      </c>
      <c r="BN10" s="64" t="s">
        <v>8</v>
      </c>
      <c r="BO10" s="64" t="s">
        <v>8</v>
      </c>
      <c r="BP10" s="64" t="s">
        <v>8</v>
      </c>
      <c r="BQ10" s="67" t="s">
        <v>8</v>
      </c>
      <c r="BR10" s="67" t="s">
        <v>8</v>
      </c>
      <c r="BS10" s="67" t="s">
        <v>8</v>
      </c>
      <c r="BT10" s="67" t="s">
        <v>8</v>
      </c>
      <c r="BU10" s="67" t="s">
        <v>8</v>
      </c>
      <c r="BV10" s="67" t="s">
        <v>8</v>
      </c>
      <c r="BW10" s="71" t="s">
        <v>33</v>
      </c>
      <c r="BX10" s="72" t="s">
        <v>33</v>
      </c>
      <c r="BY10" s="70" t="s">
        <v>36</v>
      </c>
      <c r="BZ10" s="73" t="s">
        <v>36</v>
      </c>
      <c r="CA10" s="64" t="s">
        <v>8</v>
      </c>
      <c r="CB10" s="64" t="s">
        <v>8</v>
      </c>
      <c r="CC10" s="64" t="s">
        <v>8</v>
      </c>
      <c r="CD10" s="64" t="s">
        <v>8</v>
      </c>
      <c r="CE10" s="64" t="s">
        <v>8</v>
      </c>
      <c r="CF10" s="64" t="s">
        <v>8</v>
      </c>
      <c r="CG10" s="64" t="s">
        <v>8</v>
      </c>
      <c r="CH10" s="64" t="s">
        <v>8</v>
      </c>
      <c r="CI10" s="64" t="s">
        <v>8</v>
      </c>
      <c r="CJ10" s="64" t="s">
        <v>8</v>
      </c>
      <c r="CK10" s="64" t="s">
        <v>8</v>
      </c>
      <c r="CL10" s="64" t="s">
        <v>8</v>
      </c>
      <c r="CM10" s="64" t="s">
        <v>8</v>
      </c>
      <c r="CN10" s="64" t="s">
        <v>8</v>
      </c>
      <c r="CO10" s="74" t="s">
        <v>8</v>
      </c>
      <c r="CP10" s="74" t="s">
        <v>8</v>
      </c>
      <c r="CQ10" s="74" t="s">
        <v>8</v>
      </c>
      <c r="CR10" s="74" t="s">
        <v>8</v>
      </c>
      <c r="CS10" s="74" t="s">
        <v>8</v>
      </c>
      <c r="CT10" s="74" t="s">
        <v>8</v>
      </c>
      <c r="CU10" s="67" t="s">
        <v>33</v>
      </c>
      <c r="CV10" s="67" t="s">
        <v>33</v>
      </c>
      <c r="CW10" s="67" t="s">
        <v>36</v>
      </c>
      <c r="CX10" s="67" t="s">
        <v>36</v>
      </c>
      <c r="CY10" s="66" t="s">
        <v>8</v>
      </c>
      <c r="CZ10" s="64" t="s">
        <v>8</v>
      </c>
      <c r="DA10" s="64" t="s">
        <v>8</v>
      </c>
      <c r="DB10" s="64" t="s">
        <v>8</v>
      </c>
      <c r="DC10" s="64" t="s">
        <v>8</v>
      </c>
      <c r="DD10" s="64" t="s">
        <v>8</v>
      </c>
      <c r="DE10" s="64" t="s">
        <v>8</v>
      </c>
      <c r="DF10" s="64" t="s">
        <v>8</v>
      </c>
      <c r="DG10" s="64" t="s">
        <v>8</v>
      </c>
      <c r="DH10" s="64" t="s">
        <v>8</v>
      </c>
      <c r="DI10" s="64" t="s">
        <v>8</v>
      </c>
      <c r="DJ10" s="64" t="s">
        <v>8</v>
      </c>
      <c r="DK10" s="64" t="s">
        <v>8</v>
      </c>
      <c r="DL10" s="64" t="s">
        <v>8</v>
      </c>
      <c r="DM10" s="67" t="s">
        <v>8</v>
      </c>
      <c r="DN10" s="67" t="s">
        <v>8</v>
      </c>
      <c r="DO10" s="67" t="s">
        <v>8</v>
      </c>
      <c r="DP10" s="67" t="s">
        <v>8</v>
      </c>
      <c r="DQ10" s="67" t="s">
        <v>8</v>
      </c>
      <c r="DR10" s="67" t="s">
        <v>8</v>
      </c>
      <c r="DS10" s="75" t="s">
        <v>34</v>
      </c>
      <c r="DT10" s="76" t="s">
        <v>36</v>
      </c>
      <c r="DU10" s="112" t="s">
        <v>34</v>
      </c>
      <c r="DV10" s="112" t="s">
        <v>36</v>
      </c>
      <c r="DW10" s="112" t="s">
        <v>34</v>
      </c>
      <c r="DX10" s="112" t="s">
        <v>36</v>
      </c>
      <c r="DY10" s="112" t="s">
        <v>34</v>
      </c>
      <c r="DZ10" s="112" t="s">
        <v>36</v>
      </c>
      <c r="EA10" s="112" t="s">
        <v>34</v>
      </c>
      <c r="EB10" s="112" t="s">
        <v>36</v>
      </c>
      <c r="EC10" s="112" t="s">
        <v>34</v>
      </c>
      <c r="ED10" s="112" t="s">
        <v>36</v>
      </c>
      <c r="EE10" s="112" t="s">
        <v>34</v>
      </c>
      <c r="EF10" s="112" t="s">
        <v>36</v>
      </c>
      <c r="EG10" s="112" t="s">
        <v>34</v>
      </c>
      <c r="EH10" s="113" t="s">
        <v>36</v>
      </c>
      <c r="EI10" s="111" t="s">
        <v>34</v>
      </c>
      <c r="EJ10" s="111" t="s">
        <v>36</v>
      </c>
      <c r="EK10" s="111" t="s">
        <v>34</v>
      </c>
      <c r="EL10" s="111" t="s">
        <v>36</v>
      </c>
      <c r="EM10" s="111" t="s">
        <v>34</v>
      </c>
      <c r="EN10" s="111" t="s">
        <v>36</v>
      </c>
    </row>
    <row r="11" spans="1:145" ht="14.1" customHeight="1" x14ac:dyDescent="0.25">
      <c r="A11" s="140" t="s">
        <v>1</v>
      </c>
      <c r="B11" s="5" t="s">
        <v>7</v>
      </c>
      <c r="C11" s="6" t="e">
        <f>SUM(#REF!)</f>
        <v>#REF!</v>
      </c>
      <c r="D11" s="7" t="e">
        <f>SUM(#REF!)</f>
        <v>#REF!</v>
      </c>
      <c r="E11" s="81" t="str">
        <f>IFERROR((C11/$C$28*100),"")</f>
        <v/>
      </c>
      <c r="F11" s="81" t="str">
        <f>IFERROR((D11/$D$28*100),"")</f>
        <v/>
      </c>
      <c r="G11" s="8"/>
      <c r="H11" s="8" t="e">
        <f>SUM(#REF!)</f>
        <v>#REF!</v>
      </c>
      <c r="I11" s="8"/>
      <c r="J11" s="8" t="e">
        <f>SUM(#REF!)</f>
        <v>#REF!</v>
      </c>
      <c r="K11" s="8"/>
      <c r="L11" s="8" t="e">
        <f>SUM(#REF!)</f>
        <v>#REF!</v>
      </c>
      <c r="M11" s="8"/>
      <c r="N11" s="8" t="e">
        <f>SUM(#REF!)</f>
        <v>#REF!</v>
      </c>
      <c r="O11" s="8"/>
      <c r="P11" s="8" t="e">
        <f>SUM(#REF!)</f>
        <v>#REF!</v>
      </c>
      <c r="Q11" s="8"/>
      <c r="R11" s="8" t="e">
        <f>SUM(#REF!)</f>
        <v>#REF!</v>
      </c>
      <c r="S11" s="8"/>
      <c r="T11" s="8"/>
      <c r="U11" s="8" t="e">
        <f>SUM(#REF!)</f>
        <v>#REF!</v>
      </c>
      <c r="V11" s="8" t="e">
        <f>SUM(#REF!)</f>
        <v>#REF!</v>
      </c>
      <c r="W11" s="8" t="e">
        <f>SUM(#REF!)</f>
        <v>#REF!</v>
      </c>
      <c r="X11" s="8" t="e">
        <f>SUM(#REF!)</f>
        <v>#REF!</v>
      </c>
      <c r="Y11" s="8" t="e">
        <f>SUM(#REF!)</f>
        <v>#REF!</v>
      </c>
      <c r="Z11" s="9" t="e">
        <f>SUM(#REF!)</f>
        <v>#REF!</v>
      </c>
      <c r="AA11" s="6" t="e">
        <f>SUM(#REF!)</f>
        <v>#REF!</v>
      </c>
      <c r="AB11" s="7" t="e">
        <f>SUM(#REF!)</f>
        <v>#REF!</v>
      </c>
      <c r="AC11" s="87" t="str">
        <f>IFERROR((AA11/$C$28*100),"")</f>
        <v/>
      </c>
      <c r="AD11" s="87" t="str">
        <f>IFERROR((AB11/$D$28*100),"")</f>
        <v/>
      </c>
      <c r="AE11" s="8"/>
      <c r="AF11" s="8" t="e">
        <f>SUM(#REF!)</f>
        <v>#REF!</v>
      </c>
      <c r="AG11" s="8"/>
      <c r="AH11" s="8" t="e">
        <f>SUM(#REF!)</f>
        <v>#REF!</v>
      </c>
      <c r="AI11" s="8"/>
      <c r="AJ11" s="8" t="e">
        <f>SUM(#REF!)</f>
        <v>#REF!</v>
      </c>
      <c r="AK11" s="8"/>
      <c r="AL11" s="8" t="e">
        <f>SUM(#REF!)</f>
        <v>#REF!</v>
      </c>
      <c r="AM11" s="8"/>
      <c r="AN11" s="8" t="e">
        <f>SUM(#REF!)</f>
        <v>#REF!</v>
      </c>
      <c r="AO11" s="8"/>
      <c r="AP11" s="8" t="e">
        <f>SUM(#REF!)</f>
        <v>#REF!</v>
      </c>
      <c r="AQ11" s="8"/>
      <c r="AR11" s="8"/>
      <c r="AS11" s="8" t="e">
        <f>SUM(#REF!)</f>
        <v>#REF!</v>
      </c>
      <c r="AT11" s="8" t="e">
        <f>SUM(#REF!)</f>
        <v>#REF!</v>
      </c>
      <c r="AU11" s="8" t="e">
        <f>SUM(#REF!)</f>
        <v>#REF!</v>
      </c>
      <c r="AV11" s="8" t="e">
        <f>SUM(#REF!)</f>
        <v>#REF!</v>
      </c>
      <c r="AW11" s="8" t="e">
        <f>SUM(#REF!)</f>
        <v>#REF!</v>
      </c>
      <c r="AX11" s="9" t="e">
        <f>SUM(#REF!)</f>
        <v>#REF!</v>
      </c>
      <c r="AY11" s="6" t="e">
        <f>SUM(#REF!)</f>
        <v>#REF!</v>
      </c>
      <c r="AZ11" s="7" t="e">
        <f>SUM(#REF!)</f>
        <v>#REF!</v>
      </c>
      <c r="BA11" s="87" t="str">
        <f>IFERROR((AY11/$C$28*100),"")</f>
        <v/>
      </c>
      <c r="BB11" s="87" t="str">
        <f>IFERROR((AZ11/$D$28*100),"")</f>
        <v/>
      </c>
      <c r="BC11" s="8"/>
      <c r="BD11" s="8" t="e">
        <f>SUM(#REF!)</f>
        <v>#REF!</v>
      </c>
      <c r="BE11" s="8"/>
      <c r="BF11" s="8" t="e">
        <f>SUM(#REF!)</f>
        <v>#REF!</v>
      </c>
      <c r="BG11" s="8"/>
      <c r="BH11" s="8" t="e">
        <f>SUM(#REF!)</f>
        <v>#REF!</v>
      </c>
      <c r="BI11" s="8"/>
      <c r="BJ11" s="8" t="e">
        <f>SUM(#REF!)</f>
        <v>#REF!</v>
      </c>
      <c r="BK11" s="8"/>
      <c r="BL11" s="8" t="e">
        <f>SUM(#REF!)</f>
        <v>#REF!</v>
      </c>
      <c r="BM11" s="8"/>
      <c r="BN11" s="8" t="e">
        <f>SUM(#REF!)</f>
        <v>#REF!</v>
      </c>
      <c r="BO11" s="8"/>
      <c r="BP11" s="8"/>
      <c r="BQ11" s="8" t="e">
        <f>SUM(#REF!)</f>
        <v>#REF!</v>
      </c>
      <c r="BR11" s="8" t="e">
        <f>SUM(#REF!)</f>
        <v>#REF!</v>
      </c>
      <c r="BS11" s="8" t="e">
        <f>SUM(#REF!)</f>
        <v>#REF!</v>
      </c>
      <c r="BT11" s="8" t="e">
        <f>SUM(#REF!)</f>
        <v>#REF!</v>
      </c>
      <c r="BU11" s="8" t="e">
        <f>SUM(#REF!)</f>
        <v>#REF!</v>
      </c>
      <c r="BV11" s="9" t="e">
        <f>SUM(#REF!)</f>
        <v>#REF!</v>
      </c>
      <c r="BW11" s="6" t="e">
        <f>SUM(#REF!)</f>
        <v>#REF!</v>
      </c>
      <c r="BX11" s="7" t="e">
        <f>SUM(#REF!)</f>
        <v>#REF!</v>
      </c>
      <c r="BY11" s="87" t="str">
        <f>IFERROR((BW11/$C$28*100),"")</f>
        <v/>
      </c>
      <c r="BZ11" s="7" t="str">
        <f>IFERROR((BX11/$D$28*100),"")</f>
        <v/>
      </c>
      <c r="CA11" s="8"/>
      <c r="CB11" s="8" t="e">
        <f>SUM(#REF!)</f>
        <v>#REF!</v>
      </c>
      <c r="CC11" s="8"/>
      <c r="CD11" s="8" t="e">
        <f>SUM(#REF!)</f>
        <v>#REF!</v>
      </c>
      <c r="CE11" s="8"/>
      <c r="CF11" s="8" t="e">
        <f>SUM(#REF!)</f>
        <v>#REF!</v>
      </c>
      <c r="CG11" s="8"/>
      <c r="CH11" s="8" t="e">
        <f>SUM(#REF!)</f>
        <v>#REF!</v>
      </c>
      <c r="CI11" s="8"/>
      <c r="CJ11" s="8" t="e">
        <f>SUM(#REF!)</f>
        <v>#REF!</v>
      </c>
      <c r="CK11" s="8"/>
      <c r="CL11" s="8" t="e">
        <f>SUM(#REF!)</f>
        <v>#REF!</v>
      </c>
      <c r="CM11" s="8"/>
      <c r="CN11" s="8"/>
      <c r="CO11" s="8" t="e">
        <f>SUM(#REF!)</f>
        <v>#REF!</v>
      </c>
      <c r="CP11" s="8" t="e">
        <f>SUM(#REF!)</f>
        <v>#REF!</v>
      </c>
      <c r="CQ11" s="8" t="e">
        <f>SUM(#REF!)</f>
        <v>#REF!</v>
      </c>
      <c r="CR11" s="8" t="e">
        <f>SUM(#REF!)</f>
        <v>#REF!</v>
      </c>
      <c r="CS11" s="8" t="e">
        <f>SUM(#REF!)</f>
        <v>#REF!</v>
      </c>
      <c r="CT11" s="9" t="e">
        <f>SUM(#REF!)</f>
        <v>#REF!</v>
      </c>
      <c r="CU11" s="6">
        <v>947.74999999999989</v>
      </c>
      <c r="CV11" s="7"/>
      <c r="CW11" s="87"/>
      <c r="CX11" s="87" t="str">
        <f>IFERROR((CV11/$CV$28*100),"")</f>
        <v/>
      </c>
      <c r="CY11" s="8">
        <f>DM11</f>
        <v>2879406.36</v>
      </c>
      <c r="CZ11" s="7"/>
      <c r="DA11" s="8">
        <v>1973271</v>
      </c>
      <c r="DB11" s="8"/>
      <c r="DC11" s="8">
        <f>CY11</f>
        <v>2879406.36</v>
      </c>
      <c r="DD11" s="8"/>
      <c r="DE11" s="8">
        <f>DA11</f>
        <v>1973271</v>
      </c>
      <c r="DF11" s="8"/>
      <c r="DG11" s="8"/>
      <c r="DH11" s="8"/>
      <c r="DI11" s="8"/>
      <c r="DJ11" s="8"/>
      <c r="DK11" s="8"/>
      <c r="DL11" s="8"/>
      <c r="DM11" s="35">
        <v>2879406.36</v>
      </c>
      <c r="DN11" s="8"/>
      <c r="DO11" s="8">
        <v>2879406.36</v>
      </c>
      <c r="DP11" s="8"/>
      <c r="DQ11" s="8"/>
      <c r="DR11" s="58"/>
      <c r="DS11" s="24"/>
      <c r="DT11" s="94">
        <f t="shared" ref="DT11:DT28" si="0">IFERROR((CV11/CU11*100),"")</f>
        <v>0</v>
      </c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94"/>
      <c r="EK11" s="28"/>
      <c r="EL11" s="94"/>
      <c r="EM11" s="28"/>
      <c r="EN11" s="104"/>
    </row>
    <row r="12" spans="1:145" ht="14.1" customHeight="1" x14ac:dyDescent="0.25">
      <c r="A12" s="140"/>
      <c r="B12" s="5" t="s">
        <v>48</v>
      </c>
      <c r="C12" s="6" t="e">
        <f>SUM(#REF!)</f>
        <v>#REF!</v>
      </c>
      <c r="D12" s="7" t="e">
        <f>SUM(#REF!)</f>
        <v>#REF!</v>
      </c>
      <c r="E12" s="81" t="str">
        <f>IFERROR((C12/$C$28*100),"")</f>
        <v/>
      </c>
      <c r="F12" s="81" t="str">
        <f>IFERROR((D12/$D$28*100),"")</f>
        <v/>
      </c>
      <c r="G12" s="8"/>
      <c r="H12" s="8" t="e">
        <f>SUM(#REF!)</f>
        <v>#REF!</v>
      </c>
      <c r="I12" s="8"/>
      <c r="J12" s="8" t="e">
        <f>SUM(#REF!)</f>
        <v>#REF!</v>
      </c>
      <c r="K12" s="8"/>
      <c r="L12" s="8" t="e">
        <f>SUM(#REF!)</f>
        <v>#REF!</v>
      </c>
      <c r="M12" s="8"/>
      <c r="N12" s="8" t="e">
        <f>SUM(#REF!)</f>
        <v>#REF!</v>
      </c>
      <c r="O12" s="8"/>
      <c r="P12" s="8" t="e">
        <f>SUM(#REF!)</f>
        <v>#REF!</v>
      </c>
      <c r="Q12" s="8"/>
      <c r="R12" s="8" t="e">
        <f>SUM(#REF!)</f>
        <v>#REF!</v>
      </c>
      <c r="S12" s="8"/>
      <c r="T12" s="8"/>
      <c r="U12" s="8" t="e">
        <f>SUM(#REF!)</f>
        <v>#REF!</v>
      </c>
      <c r="V12" s="8" t="e">
        <f>SUM(#REF!)</f>
        <v>#REF!</v>
      </c>
      <c r="W12" s="8" t="e">
        <f>SUM(#REF!)</f>
        <v>#REF!</v>
      </c>
      <c r="X12" s="8" t="e">
        <f>SUM(#REF!)</f>
        <v>#REF!</v>
      </c>
      <c r="Y12" s="8">
        <v>0</v>
      </c>
      <c r="Z12" s="9" t="e">
        <f>SUM(#REF!)</f>
        <v>#REF!</v>
      </c>
      <c r="AA12" s="6" t="e">
        <f>SUM(#REF!)</f>
        <v>#REF!</v>
      </c>
      <c r="AB12" s="7" t="e">
        <f>SUM(#REF!)</f>
        <v>#REF!</v>
      </c>
      <c r="AC12" s="87" t="str">
        <f>IFERROR((AA12/$C$28*100),"")</f>
        <v/>
      </c>
      <c r="AD12" s="87" t="str">
        <f>IFERROR((AB12/$D$28*100),"")</f>
        <v/>
      </c>
      <c r="AE12" s="8"/>
      <c r="AF12" s="8" t="e">
        <f>SUM(#REF!)</f>
        <v>#REF!</v>
      </c>
      <c r="AG12" s="8"/>
      <c r="AH12" s="8" t="e">
        <f>SUM(#REF!)</f>
        <v>#REF!</v>
      </c>
      <c r="AI12" s="8"/>
      <c r="AJ12" s="8" t="e">
        <f>SUM(#REF!)</f>
        <v>#REF!</v>
      </c>
      <c r="AK12" s="8"/>
      <c r="AL12" s="8" t="e">
        <f>SUM(#REF!)</f>
        <v>#REF!</v>
      </c>
      <c r="AM12" s="8"/>
      <c r="AN12" s="8" t="e">
        <f>SUM(#REF!)</f>
        <v>#REF!</v>
      </c>
      <c r="AO12" s="8"/>
      <c r="AP12" s="8" t="e">
        <f>SUM(#REF!)</f>
        <v>#REF!</v>
      </c>
      <c r="AQ12" s="8"/>
      <c r="AR12" s="8"/>
      <c r="AS12" s="8" t="e">
        <f>SUM(#REF!)</f>
        <v>#REF!</v>
      </c>
      <c r="AT12" s="8" t="e">
        <f>SUM(#REF!)</f>
        <v>#REF!</v>
      </c>
      <c r="AU12" s="8" t="e">
        <f>SUM(#REF!)</f>
        <v>#REF!</v>
      </c>
      <c r="AV12" s="8" t="e">
        <f>SUM(#REF!)</f>
        <v>#REF!</v>
      </c>
      <c r="AW12" s="8">
        <v>0</v>
      </c>
      <c r="AX12" s="9" t="e">
        <f>SUM(#REF!)</f>
        <v>#REF!</v>
      </c>
      <c r="AY12" s="6" t="e">
        <f>SUM(#REF!)</f>
        <v>#REF!</v>
      </c>
      <c r="AZ12" s="7" t="e">
        <f>SUM(#REF!)</f>
        <v>#REF!</v>
      </c>
      <c r="BA12" s="87" t="str">
        <f>IFERROR((AY12/$C$28*100),"")</f>
        <v/>
      </c>
      <c r="BB12" s="87" t="str">
        <f>IFERROR((AZ12/$D$28*100),"")</f>
        <v/>
      </c>
      <c r="BC12" s="8"/>
      <c r="BD12" s="8" t="e">
        <f>SUM(#REF!)</f>
        <v>#REF!</v>
      </c>
      <c r="BE12" s="8"/>
      <c r="BF12" s="8" t="e">
        <f>SUM(#REF!)</f>
        <v>#REF!</v>
      </c>
      <c r="BG12" s="8"/>
      <c r="BH12" s="8" t="e">
        <f>SUM(#REF!)</f>
        <v>#REF!</v>
      </c>
      <c r="BI12" s="8"/>
      <c r="BJ12" s="8" t="e">
        <f>SUM(#REF!)</f>
        <v>#REF!</v>
      </c>
      <c r="BK12" s="8"/>
      <c r="BL12" s="8" t="e">
        <f>SUM(#REF!)</f>
        <v>#REF!</v>
      </c>
      <c r="BM12" s="8"/>
      <c r="BN12" s="8" t="e">
        <f>SUM(#REF!)</f>
        <v>#REF!</v>
      </c>
      <c r="BO12" s="8"/>
      <c r="BP12" s="8"/>
      <c r="BQ12" s="8" t="e">
        <f>SUM(#REF!)</f>
        <v>#REF!</v>
      </c>
      <c r="BR12" s="8" t="e">
        <f>SUM(#REF!)</f>
        <v>#REF!</v>
      </c>
      <c r="BS12" s="8" t="e">
        <f>SUM(#REF!)</f>
        <v>#REF!</v>
      </c>
      <c r="BT12" s="8" t="e">
        <f>SUM(#REF!)</f>
        <v>#REF!</v>
      </c>
      <c r="BU12" s="8">
        <v>0</v>
      </c>
      <c r="BV12" s="9" t="e">
        <f>SUM(#REF!)</f>
        <v>#REF!</v>
      </c>
      <c r="BW12" s="6" t="e">
        <f>SUM(#REF!)</f>
        <v>#REF!</v>
      </c>
      <c r="BX12" s="7" t="e">
        <f>SUM(#REF!)</f>
        <v>#REF!</v>
      </c>
      <c r="BY12" s="87" t="str">
        <f>IFERROR((BW12/$C$28*100),"")</f>
        <v/>
      </c>
      <c r="BZ12" s="7" t="str">
        <f>IFERROR((BX12/$D$28*100),"")</f>
        <v/>
      </c>
      <c r="CA12" s="8"/>
      <c r="CB12" s="8" t="e">
        <f>SUM(#REF!)</f>
        <v>#REF!</v>
      </c>
      <c r="CC12" s="8"/>
      <c r="CD12" s="8" t="e">
        <f>SUM(#REF!)</f>
        <v>#REF!</v>
      </c>
      <c r="CE12" s="8"/>
      <c r="CF12" s="8" t="e">
        <f>SUM(#REF!)</f>
        <v>#REF!</v>
      </c>
      <c r="CG12" s="8"/>
      <c r="CH12" s="8" t="e">
        <f>SUM(#REF!)</f>
        <v>#REF!</v>
      </c>
      <c r="CI12" s="8"/>
      <c r="CJ12" s="8" t="e">
        <f>SUM(#REF!)</f>
        <v>#REF!</v>
      </c>
      <c r="CK12" s="8"/>
      <c r="CL12" s="8" t="e">
        <f>SUM(#REF!)</f>
        <v>#REF!</v>
      </c>
      <c r="CM12" s="8"/>
      <c r="CN12" s="8"/>
      <c r="CO12" s="8" t="e">
        <f>SUM(#REF!)</f>
        <v>#REF!</v>
      </c>
      <c r="CP12" s="8" t="e">
        <f>SUM(#REF!)</f>
        <v>#REF!</v>
      </c>
      <c r="CQ12" s="8" t="e">
        <f>SUM(#REF!)</f>
        <v>#REF!</v>
      </c>
      <c r="CR12" s="8" t="e">
        <f>SUM(#REF!)</f>
        <v>#REF!</v>
      </c>
      <c r="CS12" s="8">
        <v>0</v>
      </c>
      <c r="CT12" s="9" t="e">
        <f>SUM(#REF!)</f>
        <v>#REF!</v>
      </c>
      <c r="CU12" s="6">
        <v>703.90000000000009</v>
      </c>
      <c r="CV12" s="7"/>
      <c r="CW12" s="87"/>
      <c r="CX12" s="87" t="str">
        <f>IFERROR((CV12/$CV$28*100),"")</f>
        <v/>
      </c>
      <c r="CY12" s="8">
        <f t="shared" ref="CY12:CY19" si="1">DM12</f>
        <v>1603331.53</v>
      </c>
      <c r="CZ12" s="7"/>
      <c r="DA12" s="8">
        <v>1098771</v>
      </c>
      <c r="DB12" s="8"/>
      <c r="DC12" s="8">
        <f t="shared" ref="DC12:DC25" si="2">CY12</f>
        <v>1603331.53</v>
      </c>
      <c r="DD12" s="8"/>
      <c r="DE12" s="8">
        <f t="shared" ref="DE12:DE25" si="3">DA12</f>
        <v>1098771</v>
      </c>
      <c r="DF12" s="8"/>
      <c r="DG12" s="8"/>
      <c r="DH12" s="8"/>
      <c r="DI12" s="8"/>
      <c r="DJ12" s="8"/>
      <c r="DK12" s="8"/>
      <c r="DL12" s="8"/>
      <c r="DM12" s="35">
        <v>1603331.53</v>
      </c>
      <c r="DN12" s="8"/>
      <c r="DO12" s="8">
        <v>1603331.53</v>
      </c>
      <c r="DP12" s="8"/>
      <c r="DQ12" s="8"/>
      <c r="DR12" s="60"/>
      <c r="DS12" s="24"/>
      <c r="DT12" s="94">
        <f t="shared" si="0"/>
        <v>0</v>
      </c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94"/>
      <c r="EK12" s="28"/>
      <c r="EL12" s="94"/>
      <c r="EM12" s="28"/>
      <c r="EN12" s="106"/>
    </row>
    <row r="13" spans="1:145" ht="14.1" customHeight="1" x14ac:dyDescent="0.25">
      <c r="A13" s="140"/>
      <c r="B13" s="5" t="s">
        <v>57</v>
      </c>
      <c r="C13" s="6"/>
      <c r="D13" s="7"/>
      <c r="E13" s="81"/>
      <c r="F13" s="81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9"/>
      <c r="AA13" s="6"/>
      <c r="AB13" s="7"/>
      <c r="AC13" s="87"/>
      <c r="AD13" s="87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6"/>
      <c r="AZ13" s="7"/>
      <c r="BA13" s="87"/>
      <c r="BB13" s="87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9"/>
      <c r="BW13" s="6"/>
      <c r="BX13" s="7"/>
      <c r="BY13" s="87"/>
      <c r="BZ13" s="7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9"/>
      <c r="CU13" s="6">
        <v>154.86666666666665</v>
      </c>
      <c r="CV13" s="7"/>
      <c r="CW13" s="87"/>
      <c r="CX13" s="87"/>
      <c r="CY13" s="8">
        <f t="shared" si="1"/>
        <v>556240</v>
      </c>
      <c r="CZ13" s="7"/>
      <c r="DA13" s="8">
        <v>381194</v>
      </c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35">
        <v>556240</v>
      </c>
      <c r="DN13" s="8"/>
      <c r="DO13" s="8">
        <v>556240</v>
      </c>
      <c r="DP13" s="8"/>
      <c r="DQ13" s="8"/>
      <c r="DR13" s="60"/>
      <c r="DS13" s="24"/>
      <c r="DT13" s="94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94"/>
      <c r="EK13" s="28"/>
      <c r="EL13" s="94"/>
      <c r="EM13" s="28"/>
      <c r="EN13" s="106"/>
    </row>
    <row r="14" spans="1:145" s="39" customFormat="1" ht="13.5" customHeight="1" x14ac:dyDescent="0.25">
      <c r="A14" s="140"/>
      <c r="B14" s="32" t="s">
        <v>6</v>
      </c>
      <c r="C14" s="33" t="e">
        <f>SUM(#REF!)</f>
        <v>#REF!</v>
      </c>
      <c r="D14" s="34" t="e">
        <f>SUM(#REF!)</f>
        <v>#REF!</v>
      </c>
      <c r="E14" s="83" t="str">
        <f t="shared" ref="E14:E20" si="4">IFERROR((C14/$C$28*100),"")</f>
        <v/>
      </c>
      <c r="F14" s="83" t="str">
        <f t="shared" ref="F14:F20" si="5">IFERROR((D14/$D$28*100),"")</f>
        <v/>
      </c>
      <c r="G14" s="8"/>
      <c r="H14" s="8" t="e">
        <f>SUM(#REF!)</f>
        <v>#REF!</v>
      </c>
      <c r="I14" s="8"/>
      <c r="J14" s="8" t="e">
        <f>SUM(#REF!)</f>
        <v>#REF!</v>
      </c>
      <c r="K14" s="8"/>
      <c r="L14" s="8" t="e">
        <f>SUM(#REF!)</f>
        <v>#REF!</v>
      </c>
      <c r="M14" s="8"/>
      <c r="N14" s="8" t="e">
        <f>SUM(#REF!)</f>
        <v>#REF!</v>
      </c>
      <c r="O14" s="8"/>
      <c r="P14" s="8" t="e">
        <f>SUM(#REF!)</f>
        <v>#REF!</v>
      </c>
      <c r="Q14" s="8"/>
      <c r="R14" s="8" t="e">
        <f>SUM(#REF!)</f>
        <v>#REF!</v>
      </c>
      <c r="S14" s="8"/>
      <c r="T14" s="8"/>
      <c r="U14" s="35" t="e">
        <f>SUM(#REF!)</f>
        <v>#REF!</v>
      </c>
      <c r="V14" s="35" t="e">
        <f>SUM(#REF!)</f>
        <v>#REF!</v>
      </c>
      <c r="W14" s="35" t="e">
        <f>SUM(#REF!)</f>
        <v>#REF!</v>
      </c>
      <c r="X14" s="35" t="e">
        <f>SUM(#REF!)</f>
        <v>#REF!</v>
      </c>
      <c r="Y14" s="36" t="e">
        <f>SUM(#REF!)</f>
        <v>#REF!</v>
      </c>
      <c r="Z14" s="36" t="e">
        <f>SUM(#REF!)</f>
        <v>#REF!</v>
      </c>
      <c r="AA14" s="33" t="e">
        <f>SUM(#REF!)</f>
        <v>#REF!</v>
      </c>
      <c r="AB14" s="34" t="e">
        <f>SUM(#REF!)</f>
        <v>#REF!</v>
      </c>
      <c r="AC14" s="89" t="str">
        <f t="shared" ref="AC14:AC20" si="6">IFERROR((AA14/$C$28*100),"")</f>
        <v/>
      </c>
      <c r="AD14" s="89" t="str">
        <f t="shared" ref="AD14:AD20" si="7">IFERROR((AB14/$D$28*100),"")</f>
        <v/>
      </c>
      <c r="AE14" s="8"/>
      <c r="AF14" s="8" t="e">
        <f>SUM(#REF!)</f>
        <v>#REF!</v>
      </c>
      <c r="AG14" s="8"/>
      <c r="AH14" s="8" t="e">
        <f>SUM(#REF!)</f>
        <v>#REF!</v>
      </c>
      <c r="AI14" s="8"/>
      <c r="AJ14" s="8" t="e">
        <f>SUM(#REF!)</f>
        <v>#REF!</v>
      </c>
      <c r="AK14" s="8"/>
      <c r="AL14" s="8" t="e">
        <f>SUM(#REF!)</f>
        <v>#REF!</v>
      </c>
      <c r="AM14" s="8"/>
      <c r="AN14" s="8" t="e">
        <f>SUM(#REF!)</f>
        <v>#REF!</v>
      </c>
      <c r="AO14" s="8"/>
      <c r="AP14" s="8" t="e">
        <f>SUM(#REF!)</f>
        <v>#REF!</v>
      </c>
      <c r="AQ14" s="8"/>
      <c r="AR14" s="8"/>
      <c r="AS14" s="35" t="e">
        <f>SUM(#REF!)</f>
        <v>#REF!</v>
      </c>
      <c r="AT14" s="35" t="e">
        <f>SUM(#REF!)</f>
        <v>#REF!</v>
      </c>
      <c r="AU14" s="35" t="e">
        <f>SUM(#REF!)</f>
        <v>#REF!</v>
      </c>
      <c r="AV14" s="35" t="e">
        <f>SUM(#REF!)</f>
        <v>#REF!</v>
      </c>
      <c r="AW14" s="35" t="e">
        <f>SUM(#REF!)</f>
        <v>#REF!</v>
      </c>
      <c r="AX14" s="36" t="e">
        <f>SUM(#REF!)</f>
        <v>#REF!</v>
      </c>
      <c r="AY14" s="33" t="e">
        <f>SUM(#REF!)</f>
        <v>#REF!</v>
      </c>
      <c r="AZ14" s="34" t="e">
        <f>SUM(#REF!)</f>
        <v>#REF!</v>
      </c>
      <c r="BA14" s="89" t="str">
        <f t="shared" ref="BA14:BA20" si="8">IFERROR((AY14/$C$28*100),"")</f>
        <v/>
      </c>
      <c r="BB14" s="89" t="str">
        <f t="shared" ref="BB14:BB20" si="9">IFERROR((AZ14/$D$28*100),"")</f>
        <v/>
      </c>
      <c r="BC14" s="8"/>
      <c r="BD14" s="8" t="e">
        <f>SUM(#REF!)</f>
        <v>#REF!</v>
      </c>
      <c r="BE14" s="8"/>
      <c r="BF14" s="8" t="e">
        <f>SUM(#REF!)</f>
        <v>#REF!</v>
      </c>
      <c r="BG14" s="8"/>
      <c r="BH14" s="8" t="e">
        <f>SUM(#REF!)</f>
        <v>#REF!</v>
      </c>
      <c r="BI14" s="8"/>
      <c r="BJ14" s="8" t="e">
        <f>SUM(#REF!)</f>
        <v>#REF!</v>
      </c>
      <c r="BK14" s="8"/>
      <c r="BL14" s="8" t="e">
        <f>SUM(#REF!)</f>
        <v>#REF!</v>
      </c>
      <c r="BM14" s="8"/>
      <c r="BN14" s="8" t="e">
        <f>SUM(#REF!)</f>
        <v>#REF!</v>
      </c>
      <c r="BO14" s="8"/>
      <c r="BP14" s="8"/>
      <c r="BQ14" s="35" t="e">
        <f>SUM(#REF!)</f>
        <v>#REF!</v>
      </c>
      <c r="BR14" s="35" t="e">
        <f>SUM(#REF!)</f>
        <v>#REF!</v>
      </c>
      <c r="BS14" s="35" t="e">
        <f>SUM(#REF!)</f>
        <v>#REF!</v>
      </c>
      <c r="BT14" s="35" t="e">
        <f>SUM(#REF!)</f>
        <v>#REF!</v>
      </c>
      <c r="BU14" s="35" t="e">
        <f>SUM(#REF!)</f>
        <v>#REF!</v>
      </c>
      <c r="BV14" s="36" t="e">
        <f>SUM(#REF!)</f>
        <v>#REF!</v>
      </c>
      <c r="BW14" s="33" t="e">
        <f>SUM(#REF!)</f>
        <v>#REF!</v>
      </c>
      <c r="BX14" s="34" t="e">
        <f>SUM(#REF!)</f>
        <v>#REF!</v>
      </c>
      <c r="BY14" s="89" t="str">
        <f t="shared" ref="BY14:BY20" si="10">IFERROR((BW14/$C$28*100),"")</f>
        <v/>
      </c>
      <c r="BZ14" s="34" t="str">
        <f t="shared" ref="BZ14:BZ20" si="11">IFERROR((BX14/$D$28*100),"")</f>
        <v/>
      </c>
      <c r="CA14" s="8"/>
      <c r="CB14" s="8" t="e">
        <f>SUM(#REF!)</f>
        <v>#REF!</v>
      </c>
      <c r="CC14" s="8"/>
      <c r="CD14" s="8" t="e">
        <f>SUM(#REF!)</f>
        <v>#REF!</v>
      </c>
      <c r="CE14" s="8"/>
      <c r="CF14" s="8" t="e">
        <f>SUM(#REF!)</f>
        <v>#REF!</v>
      </c>
      <c r="CG14" s="8"/>
      <c r="CH14" s="8" t="e">
        <f>SUM(#REF!)</f>
        <v>#REF!</v>
      </c>
      <c r="CI14" s="8"/>
      <c r="CJ14" s="8" t="e">
        <f>SUM(#REF!)</f>
        <v>#REF!</v>
      </c>
      <c r="CK14" s="8"/>
      <c r="CL14" s="8" t="e">
        <f>SUM(#REF!)</f>
        <v>#REF!</v>
      </c>
      <c r="CM14" s="8"/>
      <c r="CN14" s="8"/>
      <c r="CO14" s="35" t="e">
        <f>SUM(#REF!)</f>
        <v>#REF!</v>
      </c>
      <c r="CP14" s="35" t="e">
        <f>SUM(#REF!)</f>
        <v>#REF!</v>
      </c>
      <c r="CQ14" s="35" t="e">
        <f>SUM(#REF!)</f>
        <v>#REF!</v>
      </c>
      <c r="CR14" s="35" t="e">
        <f>SUM(#REF!)</f>
        <v>#REF!</v>
      </c>
      <c r="CS14" s="35" t="e">
        <f>SUM(#REF!)</f>
        <v>#REF!</v>
      </c>
      <c r="CT14" s="36" t="e">
        <f>SUM(#REF!)</f>
        <v>#REF!</v>
      </c>
      <c r="CU14" s="33">
        <v>889.86666666666656</v>
      </c>
      <c r="CV14" s="34"/>
      <c r="CW14" s="89"/>
      <c r="CX14" s="89" t="str">
        <f t="shared" ref="CX14:CX20" si="12">IFERROR((CV14/$CV$28*100),"")</f>
        <v/>
      </c>
      <c r="CY14" s="8">
        <f t="shared" si="1"/>
        <v>2274045</v>
      </c>
      <c r="CZ14" s="34"/>
      <c r="DA14" s="8">
        <v>1558414</v>
      </c>
      <c r="DB14" s="35"/>
      <c r="DC14" s="8">
        <f>CY14-DG14</f>
        <v>2238717.266236899</v>
      </c>
      <c r="DD14" s="8"/>
      <c r="DE14" s="8">
        <f>DA14-DI14</f>
        <v>1534203.7337631008</v>
      </c>
      <c r="DF14" s="8"/>
      <c r="DG14" s="8">
        <f>CY14/(CY14+DA14)*DQ14</f>
        <v>35327.733763100921</v>
      </c>
      <c r="DH14" s="8"/>
      <c r="DI14" s="8">
        <f>DQ14-DG14</f>
        <v>24210.266236899079</v>
      </c>
      <c r="DJ14" s="8"/>
      <c r="DK14" s="8"/>
      <c r="DL14" s="8"/>
      <c r="DM14" s="35">
        <f>DO14+DQ14</f>
        <v>2274045</v>
      </c>
      <c r="DN14" s="35"/>
      <c r="DO14" s="8">
        <v>2214507</v>
      </c>
      <c r="DP14" s="8"/>
      <c r="DQ14" s="35">
        <v>59538</v>
      </c>
      <c r="DR14" s="61"/>
      <c r="DS14" s="37"/>
      <c r="DT14" s="96">
        <f t="shared" si="0"/>
        <v>0</v>
      </c>
      <c r="DU14" s="38"/>
      <c r="DV14" s="38"/>
      <c r="DW14" s="38"/>
      <c r="DX14" s="38"/>
      <c r="DY14" s="38"/>
      <c r="DZ14" s="38"/>
      <c r="EA14" s="38"/>
      <c r="EB14" s="38"/>
      <c r="EC14" s="38"/>
      <c r="ED14" s="38"/>
      <c r="EE14" s="38"/>
      <c r="EF14" s="38"/>
      <c r="EG14" s="38"/>
      <c r="EH14" s="38"/>
      <c r="EI14" s="38"/>
      <c r="EJ14" s="96"/>
      <c r="EK14" s="38"/>
      <c r="EL14" s="96"/>
      <c r="EM14" s="38"/>
      <c r="EN14" s="107"/>
    </row>
    <row r="15" spans="1:145" s="39" customFormat="1" ht="13.5" customHeight="1" x14ac:dyDescent="0.25">
      <c r="A15" s="140"/>
      <c r="B15" s="32" t="s">
        <v>49</v>
      </c>
      <c r="C15" s="33" t="e">
        <f>SUM(#REF!)</f>
        <v>#REF!</v>
      </c>
      <c r="D15" s="34" t="e">
        <f>SUM(#REF!)</f>
        <v>#REF!</v>
      </c>
      <c r="E15" s="83" t="str">
        <f t="shared" si="4"/>
        <v/>
      </c>
      <c r="F15" s="83" t="str">
        <f t="shared" si="5"/>
        <v/>
      </c>
      <c r="G15" s="8"/>
      <c r="H15" s="8" t="e">
        <f>SUM(#REF!)</f>
        <v>#REF!</v>
      </c>
      <c r="I15" s="8"/>
      <c r="J15" s="8" t="e">
        <f>SUM(#REF!)</f>
        <v>#REF!</v>
      </c>
      <c r="K15" s="8"/>
      <c r="L15" s="8" t="e">
        <f>SUM(#REF!)</f>
        <v>#REF!</v>
      </c>
      <c r="M15" s="8"/>
      <c r="N15" s="8" t="e">
        <f>SUM(#REF!)</f>
        <v>#REF!</v>
      </c>
      <c r="O15" s="8"/>
      <c r="P15" s="8" t="e">
        <f>SUM(#REF!)</f>
        <v>#REF!</v>
      </c>
      <c r="Q15" s="8"/>
      <c r="R15" s="8" t="e">
        <f>SUM(#REF!)</f>
        <v>#REF!</v>
      </c>
      <c r="S15" s="8"/>
      <c r="T15" s="8"/>
      <c r="U15" s="35" t="e">
        <f>SUM(#REF!)</f>
        <v>#REF!</v>
      </c>
      <c r="V15" s="35" t="e">
        <f>SUM(#REF!)</f>
        <v>#REF!</v>
      </c>
      <c r="W15" s="35" t="e">
        <f>SUM(#REF!)</f>
        <v>#REF!</v>
      </c>
      <c r="X15" s="35" t="e">
        <f>SUM(#REF!)</f>
        <v>#REF!</v>
      </c>
      <c r="Y15" s="35">
        <v>0</v>
      </c>
      <c r="Z15" s="36" t="e">
        <f>SUM(#REF!)</f>
        <v>#REF!</v>
      </c>
      <c r="AA15" s="33" t="e">
        <f>SUM(#REF!)</f>
        <v>#REF!</v>
      </c>
      <c r="AB15" s="34" t="e">
        <f>SUM(#REF!)</f>
        <v>#REF!</v>
      </c>
      <c r="AC15" s="89" t="str">
        <f t="shared" si="6"/>
        <v/>
      </c>
      <c r="AD15" s="89" t="str">
        <f t="shared" si="7"/>
        <v/>
      </c>
      <c r="AE15" s="8"/>
      <c r="AF15" s="8" t="e">
        <f>SUM(#REF!)</f>
        <v>#REF!</v>
      </c>
      <c r="AG15" s="8"/>
      <c r="AH15" s="8" t="e">
        <f>SUM(#REF!)</f>
        <v>#REF!</v>
      </c>
      <c r="AI15" s="8"/>
      <c r="AJ15" s="8" t="e">
        <f>SUM(#REF!)</f>
        <v>#REF!</v>
      </c>
      <c r="AK15" s="8"/>
      <c r="AL15" s="8" t="e">
        <f>SUM(#REF!)</f>
        <v>#REF!</v>
      </c>
      <c r="AM15" s="8"/>
      <c r="AN15" s="8" t="e">
        <f>SUM(#REF!)</f>
        <v>#REF!</v>
      </c>
      <c r="AO15" s="8"/>
      <c r="AP15" s="8" t="e">
        <f>SUM(#REF!)</f>
        <v>#REF!</v>
      </c>
      <c r="AQ15" s="8"/>
      <c r="AR15" s="8"/>
      <c r="AS15" s="35" t="e">
        <f>SUM(#REF!)</f>
        <v>#REF!</v>
      </c>
      <c r="AT15" s="35" t="e">
        <f>SUM(#REF!)</f>
        <v>#REF!</v>
      </c>
      <c r="AU15" s="35" t="e">
        <f>SUM(#REF!)</f>
        <v>#REF!</v>
      </c>
      <c r="AV15" s="35" t="e">
        <f>SUM(#REF!)</f>
        <v>#REF!</v>
      </c>
      <c r="AW15" s="35">
        <v>0</v>
      </c>
      <c r="AX15" s="36" t="e">
        <f>SUM(#REF!)</f>
        <v>#REF!</v>
      </c>
      <c r="AY15" s="33" t="e">
        <f>SUM(#REF!)</f>
        <v>#REF!</v>
      </c>
      <c r="AZ15" s="34" t="e">
        <f>SUM(#REF!)</f>
        <v>#REF!</v>
      </c>
      <c r="BA15" s="89" t="str">
        <f t="shared" si="8"/>
        <v/>
      </c>
      <c r="BB15" s="89" t="str">
        <f t="shared" si="9"/>
        <v/>
      </c>
      <c r="BC15" s="8"/>
      <c r="BD15" s="8" t="e">
        <f>SUM(#REF!)</f>
        <v>#REF!</v>
      </c>
      <c r="BE15" s="8"/>
      <c r="BF15" s="8" t="e">
        <f>SUM(#REF!)</f>
        <v>#REF!</v>
      </c>
      <c r="BG15" s="8"/>
      <c r="BH15" s="8" t="e">
        <f>SUM(#REF!)</f>
        <v>#REF!</v>
      </c>
      <c r="BI15" s="8"/>
      <c r="BJ15" s="8" t="e">
        <f>SUM(#REF!)</f>
        <v>#REF!</v>
      </c>
      <c r="BK15" s="8"/>
      <c r="BL15" s="8" t="e">
        <f>SUM(#REF!)</f>
        <v>#REF!</v>
      </c>
      <c r="BM15" s="8"/>
      <c r="BN15" s="8" t="e">
        <f>SUM(#REF!)</f>
        <v>#REF!</v>
      </c>
      <c r="BO15" s="8"/>
      <c r="BP15" s="8"/>
      <c r="BQ15" s="35" t="e">
        <f>SUM(#REF!)</f>
        <v>#REF!</v>
      </c>
      <c r="BR15" s="35" t="e">
        <f>SUM(#REF!)</f>
        <v>#REF!</v>
      </c>
      <c r="BS15" s="35" t="e">
        <f>SUM(#REF!)</f>
        <v>#REF!</v>
      </c>
      <c r="BT15" s="35" t="e">
        <f>SUM(#REF!)</f>
        <v>#REF!</v>
      </c>
      <c r="BU15" s="35">
        <v>0</v>
      </c>
      <c r="BV15" s="36" t="e">
        <f>SUM(#REF!)</f>
        <v>#REF!</v>
      </c>
      <c r="BW15" s="33" t="e">
        <f>SUM(#REF!)</f>
        <v>#REF!</v>
      </c>
      <c r="BX15" s="34" t="e">
        <f>SUM(#REF!)</f>
        <v>#REF!</v>
      </c>
      <c r="BY15" s="89" t="str">
        <f t="shared" si="10"/>
        <v/>
      </c>
      <c r="BZ15" s="34" t="str">
        <f t="shared" si="11"/>
        <v/>
      </c>
      <c r="CA15" s="8"/>
      <c r="CB15" s="8" t="e">
        <f>SUM(#REF!)</f>
        <v>#REF!</v>
      </c>
      <c r="CC15" s="8"/>
      <c r="CD15" s="8" t="e">
        <f>SUM(#REF!)</f>
        <v>#REF!</v>
      </c>
      <c r="CE15" s="8"/>
      <c r="CF15" s="8" t="e">
        <f>SUM(#REF!)</f>
        <v>#REF!</v>
      </c>
      <c r="CG15" s="8"/>
      <c r="CH15" s="8" t="e">
        <f>SUM(#REF!)</f>
        <v>#REF!</v>
      </c>
      <c r="CI15" s="8"/>
      <c r="CJ15" s="8" t="e">
        <f>SUM(#REF!)</f>
        <v>#REF!</v>
      </c>
      <c r="CK15" s="8"/>
      <c r="CL15" s="8" t="e">
        <f>SUM(#REF!)</f>
        <v>#REF!</v>
      </c>
      <c r="CM15" s="8"/>
      <c r="CN15" s="8"/>
      <c r="CO15" s="35" t="e">
        <f>SUM(#REF!)</f>
        <v>#REF!</v>
      </c>
      <c r="CP15" s="35" t="e">
        <f>SUM(#REF!)</f>
        <v>#REF!</v>
      </c>
      <c r="CQ15" s="35" t="e">
        <f>SUM(#REF!)</f>
        <v>#REF!</v>
      </c>
      <c r="CR15" s="35" t="e">
        <f>SUM(#REF!)</f>
        <v>#REF!</v>
      </c>
      <c r="CS15" s="35">
        <v>0</v>
      </c>
      <c r="CT15" s="36" t="e">
        <f>SUM(#REF!)</f>
        <v>#REF!</v>
      </c>
      <c r="CU15" s="33">
        <v>201.66666666666669</v>
      </c>
      <c r="CV15" s="34"/>
      <c r="CW15" s="89"/>
      <c r="CX15" s="89" t="str">
        <f t="shared" si="12"/>
        <v/>
      </c>
      <c r="CY15" s="8">
        <f t="shared" si="1"/>
        <v>712600</v>
      </c>
      <c r="CZ15" s="34"/>
      <c r="DA15" s="8">
        <v>488348</v>
      </c>
      <c r="DB15" s="35"/>
      <c r="DC15" s="8">
        <f t="shared" si="2"/>
        <v>712600</v>
      </c>
      <c r="DD15" s="8"/>
      <c r="DE15" s="8">
        <f t="shared" si="3"/>
        <v>488348</v>
      </c>
      <c r="DF15" s="8"/>
      <c r="DG15" s="8"/>
      <c r="DH15" s="8"/>
      <c r="DI15" s="8"/>
      <c r="DJ15" s="8"/>
      <c r="DK15" s="8"/>
      <c r="DL15" s="8"/>
      <c r="DM15" s="35">
        <v>712600</v>
      </c>
      <c r="DN15" s="35"/>
      <c r="DO15" s="8">
        <v>712600</v>
      </c>
      <c r="DP15" s="8"/>
      <c r="DQ15" s="35"/>
      <c r="DR15" s="61"/>
      <c r="DS15" s="37"/>
      <c r="DT15" s="96">
        <f t="shared" si="0"/>
        <v>0</v>
      </c>
      <c r="DU15" s="38"/>
      <c r="DV15" s="38"/>
      <c r="DW15" s="38"/>
      <c r="DX15" s="38"/>
      <c r="DY15" s="38"/>
      <c r="DZ15" s="38"/>
      <c r="EA15" s="38"/>
      <c r="EB15" s="38"/>
      <c r="EC15" s="38"/>
      <c r="ED15" s="38"/>
      <c r="EE15" s="38"/>
      <c r="EF15" s="38"/>
      <c r="EG15" s="38"/>
      <c r="EH15" s="38"/>
      <c r="EI15" s="38"/>
      <c r="EJ15" s="96"/>
      <c r="EK15" s="38"/>
      <c r="EL15" s="96"/>
      <c r="EM15" s="38"/>
      <c r="EN15" s="107"/>
      <c r="EO15" s="43"/>
    </row>
    <row r="16" spans="1:145" ht="14.1" customHeight="1" x14ac:dyDescent="0.25">
      <c r="A16" s="140"/>
      <c r="B16" s="5" t="s">
        <v>50</v>
      </c>
      <c r="C16" s="6" t="e">
        <f>SUM(#REF!)</f>
        <v>#REF!</v>
      </c>
      <c r="D16" s="7" t="e">
        <f>SUM(#REF!)</f>
        <v>#REF!</v>
      </c>
      <c r="E16" s="81" t="str">
        <f t="shared" si="4"/>
        <v/>
      </c>
      <c r="F16" s="81" t="str">
        <f t="shared" si="5"/>
        <v/>
      </c>
      <c r="G16" s="8"/>
      <c r="H16" s="8" t="e">
        <f>SUM(#REF!)</f>
        <v>#REF!</v>
      </c>
      <c r="I16" s="8"/>
      <c r="J16" s="8" t="e">
        <f>SUM(#REF!)</f>
        <v>#REF!</v>
      </c>
      <c r="K16" s="8"/>
      <c r="L16" s="8" t="e">
        <f>SUM(#REF!)</f>
        <v>#REF!</v>
      </c>
      <c r="M16" s="8"/>
      <c r="N16" s="8" t="e">
        <f>SUM(#REF!)</f>
        <v>#REF!</v>
      </c>
      <c r="O16" s="8"/>
      <c r="P16" s="8" t="e">
        <f>SUM(#REF!)</f>
        <v>#REF!</v>
      </c>
      <c r="Q16" s="8"/>
      <c r="R16" s="8" t="e">
        <f>SUM(#REF!)</f>
        <v>#REF!</v>
      </c>
      <c r="S16" s="8"/>
      <c r="T16" s="8"/>
      <c r="U16" s="9" t="e">
        <f>SUM(#REF!)</f>
        <v>#REF!</v>
      </c>
      <c r="V16" s="9" t="e">
        <f>SUM(#REF!)</f>
        <v>#REF!</v>
      </c>
      <c r="W16" s="9" t="e">
        <f>SUM(#REF!)</f>
        <v>#REF!</v>
      </c>
      <c r="X16" s="9" t="e">
        <f>SUM(#REF!)</f>
        <v>#REF!</v>
      </c>
      <c r="Y16" s="9" t="e">
        <f>SUM(#REF!)</f>
        <v>#REF!</v>
      </c>
      <c r="Z16" s="9" t="e">
        <f>SUM(#REF!)</f>
        <v>#REF!</v>
      </c>
      <c r="AA16" s="6" t="e">
        <f>SUM(#REF!)</f>
        <v>#REF!</v>
      </c>
      <c r="AB16" s="7" t="e">
        <f>SUM(#REF!)</f>
        <v>#REF!</v>
      </c>
      <c r="AC16" s="87" t="str">
        <f t="shared" si="6"/>
        <v/>
      </c>
      <c r="AD16" s="87" t="str">
        <f t="shared" si="7"/>
        <v/>
      </c>
      <c r="AE16" s="8"/>
      <c r="AF16" s="8" t="e">
        <f>SUM(#REF!)</f>
        <v>#REF!</v>
      </c>
      <c r="AG16" s="8"/>
      <c r="AH16" s="8" t="e">
        <f>SUM(#REF!)</f>
        <v>#REF!</v>
      </c>
      <c r="AI16" s="8"/>
      <c r="AJ16" s="8" t="e">
        <f>SUM(#REF!)</f>
        <v>#REF!</v>
      </c>
      <c r="AK16" s="8"/>
      <c r="AL16" s="8" t="e">
        <f>SUM(#REF!)</f>
        <v>#REF!</v>
      </c>
      <c r="AM16" s="8"/>
      <c r="AN16" s="8" t="e">
        <f>SUM(#REF!)</f>
        <v>#REF!</v>
      </c>
      <c r="AO16" s="8"/>
      <c r="AP16" s="8" t="e">
        <f>SUM(#REF!)</f>
        <v>#REF!</v>
      </c>
      <c r="AQ16" s="8"/>
      <c r="AR16" s="8"/>
      <c r="AS16" s="8" t="e">
        <f>SUM(#REF!)</f>
        <v>#REF!</v>
      </c>
      <c r="AT16" s="8" t="e">
        <f>SUM(#REF!)</f>
        <v>#REF!</v>
      </c>
      <c r="AU16" s="8" t="e">
        <f>SUM(#REF!)</f>
        <v>#REF!</v>
      </c>
      <c r="AV16" s="8" t="e">
        <f>SUM(#REF!)</f>
        <v>#REF!</v>
      </c>
      <c r="AW16" s="8" t="e">
        <f>SUM(#REF!)</f>
        <v>#REF!</v>
      </c>
      <c r="AX16" s="9" t="e">
        <f>SUM(#REF!)</f>
        <v>#REF!</v>
      </c>
      <c r="AY16" s="6" t="e">
        <f>SUM(#REF!)</f>
        <v>#REF!</v>
      </c>
      <c r="AZ16" s="7" t="e">
        <f>SUM(#REF!)</f>
        <v>#REF!</v>
      </c>
      <c r="BA16" s="87" t="str">
        <f t="shared" si="8"/>
        <v/>
      </c>
      <c r="BB16" s="87" t="str">
        <f t="shared" si="9"/>
        <v/>
      </c>
      <c r="BC16" s="8"/>
      <c r="BD16" s="8" t="e">
        <f>SUM(#REF!)</f>
        <v>#REF!</v>
      </c>
      <c r="BE16" s="8"/>
      <c r="BF16" s="8" t="e">
        <f>SUM(#REF!)</f>
        <v>#REF!</v>
      </c>
      <c r="BG16" s="8"/>
      <c r="BH16" s="8" t="e">
        <f>SUM(#REF!)</f>
        <v>#REF!</v>
      </c>
      <c r="BI16" s="8"/>
      <c r="BJ16" s="8" t="e">
        <f>SUM(#REF!)</f>
        <v>#REF!</v>
      </c>
      <c r="BK16" s="8"/>
      <c r="BL16" s="8" t="e">
        <f>SUM(#REF!)</f>
        <v>#REF!</v>
      </c>
      <c r="BM16" s="8"/>
      <c r="BN16" s="8" t="e">
        <f>SUM(#REF!)</f>
        <v>#REF!</v>
      </c>
      <c r="BO16" s="8"/>
      <c r="BP16" s="8"/>
      <c r="BQ16" s="8" t="e">
        <f>SUM(#REF!)</f>
        <v>#REF!</v>
      </c>
      <c r="BR16" s="8" t="e">
        <f>SUM(#REF!)</f>
        <v>#REF!</v>
      </c>
      <c r="BS16" s="8" t="e">
        <f>SUM(#REF!)</f>
        <v>#REF!</v>
      </c>
      <c r="BT16" s="8" t="e">
        <f>SUM(#REF!)</f>
        <v>#REF!</v>
      </c>
      <c r="BU16" s="8" t="e">
        <f>SUM(#REF!)</f>
        <v>#REF!</v>
      </c>
      <c r="BV16" s="9" t="e">
        <f>SUM(#REF!)</f>
        <v>#REF!</v>
      </c>
      <c r="BW16" s="6" t="e">
        <f>SUM(#REF!)</f>
        <v>#REF!</v>
      </c>
      <c r="BX16" s="7" t="e">
        <f>SUM(#REF!)</f>
        <v>#REF!</v>
      </c>
      <c r="BY16" s="87" t="str">
        <f t="shared" si="10"/>
        <v/>
      </c>
      <c r="BZ16" s="7" t="str">
        <f t="shared" si="11"/>
        <v/>
      </c>
      <c r="CA16" s="8"/>
      <c r="CB16" s="8" t="e">
        <f>SUM(#REF!)</f>
        <v>#REF!</v>
      </c>
      <c r="CC16" s="8"/>
      <c r="CD16" s="8" t="e">
        <f>SUM(#REF!)</f>
        <v>#REF!</v>
      </c>
      <c r="CE16" s="8"/>
      <c r="CF16" s="8" t="e">
        <f>SUM(#REF!)</f>
        <v>#REF!</v>
      </c>
      <c r="CG16" s="8"/>
      <c r="CH16" s="8" t="e">
        <f>SUM(#REF!)</f>
        <v>#REF!</v>
      </c>
      <c r="CI16" s="8"/>
      <c r="CJ16" s="8" t="e">
        <f>SUM(#REF!)</f>
        <v>#REF!</v>
      </c>
      <c r="CK16" s="8"/>
      <c r="CL16" s="8" t="e">
        <f>SUM(#REF!)</f>
        <v>#REF!</v>
      </c>
      <c r="CM16" s="8"/>
      <c r="CN16" s="8"/>
      <c r="CO16" s="8" t="e">
        <f>SUM(#REF!)</f>
        <v>#REF!</v>
      </c>
      <c r="CP16" s="8" t="e">
        <f>SUM(#REF!)</f>
        <v>#REF!</v>
      </c>
      <c r="CQ16" s="8" t="e">
        <f>SUM(#REF!)</f>
        <v>#REF!</v>
      </c>
      <c r="CR16" s="8" t="e">
        <f>SUM(#REF!)</f>
        <v>#REF!</v>
      </c>
      <c r="CS16" s="8" t="e">
        <f>SUM(#REF!)</f>
        <v>#REF!</v>
      </c>
      <c r="CT16" s="9" t="e">
        <f>SUM(#REF!)</f>
        <v>#REF!</v>
      </c>
      <c r="CU16" s="6">
        <v>339.06666666666672</v>
      </c>
      <c r="CV16" s="7"/>
      <c r="CW16" s="87"/>
      <c r="CX16" s="87" t="str">
        <f t="shared" si="12"/>
        <v/>
      </c>
      <c r="CY16" s="8">
        <f t="shared" si="1"/>
        <v>1600357</v>
      </c>
      <c r="CZ16" s="7"/>
      <c r="DA16" s="8">
        <v>1096733</v>
      </c>
      <c r="DB16" s="8"/>
      <c r="DC16" s="8">
        <f>CY16-DG16</f>
        <v>1555854.6752722377</v>
      </c>
      <c r="DD16" s="8"/>
      <c r="DE16" s="8">
        <f>DA16-DI16</f>
        <v>1066235.3247277623</v>
      </c>
      <c r="DF16" s="8"/>
      <c r="DG16" s="8">
        <f>CY16/(CY16+DA16)*DQ16</f>
        <v>44502.324727762149</v>
      </c>
      <c r="DH16" s="8"/>
      <c r="DI16" s="8">
        <f>DQ16-DG16</f>
        <v>30497.675272237851</v>
      </c>
      <c r="DJ16" s="8"/>
      <c r="DK16" s="8"/>
      <c r="DL16" s="8"/>
      <c r="DM16" s="35">
        <f>DO16+DQ16</f>
        <v>1600357</v>
      </c>
      <c r="DN16" s="8"/>
      <c r="DO16" s="8">
        <v>1525357</v>
      </c>
      <c r="DP16" s="8"/>
      <c r="DQ16" s="8">
        <v>75000</v>
      </c>
      <c r="DR16" s="60"/>
      <c r="DS16" s="24"/>
      <c r="DT16" s="94">
        <f t="shared" si="0"/>
        <v>0</v>
      </c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94"/>
      <c r="EK16" s="28"/>
      <c r="EL16" s="94"/>
      <c r="EM16" s="28"/>
      <c r="EN16" s="106"/>
    </row>
    <row r="17" spans="1:145" ht="14.1" customHeight="1" x14ac:dyDescent="0.25">
      <c r="A17" s="140"/>
      <c r="B17" s="5" t="s">
        <v>51</v>
      </c>
      <c r="C17" s="6" t="e">
        <f>SUM(#REF!)</f>
        <v>#REF!</v>
      </c>
      <c r="D17" s="7" t="e">
        <f>SUM(#REF!)</f>
        <v>#REF!</v>
      </c>
      <c r="E17" s="81" t="str">
        <f t="shared" si="4"/>
        <v/>
      </c>
      <c r="F17" s="81" t="str">
        <f t="shared" si="5"/>
        <v/>
      </c>
      <c r="G17" s="8"/>
      <c r="H17" s="8" t="e">
        <f>SUM(#REF!)</f>
        <v>#REF!</v>
      </c>
      <c r="I17" s="8"/>
      <c r="J17" s="8" t="e">
        <f>SUM(#REF!)</f>
        <v>#REF!</v>
      </c>
      <c r="K17" s="8"/>
      <c r="L17" s="8" t="e">
        <f>SUM(#REF!)</f>
        <v>#REF!</v>
      </c>
      <c r="M17" s="8"/>
      <c r="N17" s="8" t="e">
        <f>SUM(#REF!)</f>
        <v>#REF!</v>
      </c>
      <c r="O17" s="8"/>
      <c r="P17" s="8" t="e">
        <f>SUM(#REF!)</f>
        <v>#REF!</v>
      </c>
      <c r="Q17" s="8"/>
      <c r="R17" s="8" t="e">
        <f>SUM(#REF!)</f>
        <v>#REF!</v>
      </c>
      <c r="S17" s="8"/>
      <c r="T17" s="8"/>
      <c r="U17" s="8" t="e">
        <f>SUM(#REF!)</f>
        <v>#REF!</v>
      </c>
      <c r="V17" s="8" t="e">
        <f>SUM(#REF!)</f>
        <v>#REF!</v>
      </c>
      <c r="W17" s="8" t="e">
        <f>SUM(#REF!)</f>
        <v>#REF!</v>
      </c>
      <c r="X17" s="8" t="e">
        <f>SUM(#REF!)</f>
        <v>#REF!</v>
      </c>
      <c r="Y17" s="8">
        <v>0</v>
      </c>
      <c r="Z17" s="9" t="e">
        <f>SUM(#REF!)</f>
        <v>#REF!</v>
      </c>
      <c r="AA17" s="6" t="e">
        <f>SUM(#REF!)</f>
        <v>#REF!</v>
      </c>
      <c r="AB17" s="7" t="e">
        <f>SUM(#REF!)</f>
        <v>#REF!</v>
      </c>
      <c r="AC17" s="87" t="str">
        <f t="shared" si="6"/>
        <v/>
      </c>
      <c r="AD17" s="87" t="str">
        <f t="shared" si="7"/>
        <v/>
      </c>
      <c r="AE17" s="8"/>
      <c r="AF17" s="8" t="e">
        <f>SUM(#REF!)</f>
        <v>#REF!</v>
      </c>
      <c r="AG17" s="8"/>
      <c r="AH17" s="8" t="e">
        <f>SUM(#REF!)</f>
        <v>#REF!</v>
      </c>
      <c r="AI17" s="8"/>
      <c r="AJ17" s="8" t="e">
        <f>SUM(#REF!)</f>
        <v>#REF!</v>
      </c>
      <c r="AK17" s="8"/>
      <c r="AL17" s="8" t="e">
        <f>SUM(#REF!)</f>
        <v>#REF!</v>
      </c>
      <c r="AM17" s="8"/>
      <c r="AN17" s="8" t="e">
        <f>SUM(#REF!)</f>
        <v>#REF!</v>
      </c>
      <c r="AO17" s="8"/>
      <c r="AP17" s="8" t="e">
        <f>SUM(#REF!)</f>
        <v>#REF!</v>
      </c>
      <c r="AQ17" s="8"/>
      <c r="AR17" s="8"/>
      <c r="AS17" s="8" t="e">
        <f>SUM(#REF!)</f>
        <v>#REF!</v>
      </c>
      <c r="AT17" s="8" t="e">
        <f>SUM(#REF!)</f>
        <v>#REF!</v>
      </c>
      <c r="AU17" s="8" t="e">
        <f>SUM(#REF!)</f>
        <v>#REF!</v>
      </c>
      <c r="AV17" s="8" t="e">
        <f>SUM(#REF!)</f>
        <v>#REF!</v>
      </c>
      <c r="AW17" s="8">
        <v>0</v>
      </c>
      <c r="AX17" s="9" t="e">
        <f>SUM(#REF!)</f>
        <v>#REF!</v>
      </c>
      <c r="AY17" s="6" t="e">
        <f>SUM(#REF!)</f>
        <v>#REF!</v>
      </c>
      <c r="AZ17" s="7" t="e">
        <f>SUM(#REF!)</f>
        <v>#REF!</v>
      </c>
      <c r="BA17" s="87" t="str">
        <f t="shared" si="8"/>
        <v/>
      </c>
      <c r="BB17" s="87" t="str">
        <f t="shared" si="9"/>
        <v/>
      </c>
      <c r="BC17" s="8"/>
      <c r="BD17" s="8" t="e">
        <f>SUM(#REF!)</f>
        <v>#REF!</v>
      </c>
      <c r="BE17" s="8"/>
      <c r="BF17" s="8" t="e">
        <f>SUM(#REF!)</f>
        <v>#REF!</v>
      </c>
      <c r="BG17" s="8"/>
      <c r="BH17" s="8" t="e">
        <f>SUM(#REF!)</f>
        <v>#REF!</v>
      </c>
      <c r="BI17" s="8"/>
      <c r="BJ17" s="8" t="e">
        <f>SUM(#REF!)</f>
        <v>#REF!</v>
      </c>
      <c r="BK17" s="8"/>
      <c r="BL17" s="8" t="e">
        <f>SUM(#REF!)</f>
        <v>#REF!</v>
      </c>
      <c r="BM17" s="8"/>
      <c r="BN17" s="8" t="e">
        <f>SUM(#REF!)</f>
        <v>#REF!</v>
      </c>
      <c r="BO17" s="8"/>
      <c r="BP17" s="8"/>
      <c r="BQ17" s="8" t="e">
        <f>SUM(#REF!)</f>
        <v>#REF!</v>
      </c>
      <c r="BR17" s="8" t="e">
        <f>SUM(#REF!)</f>
        <v>#REF!</v>
      </c>
      <c r="BS17" s="8" t="e">
        <f>SUM(#REF!)</f>
        <v>#REF!</v>
      </c>
      <c r="BT17" s="8" t="e">
        <f>SUM(#REF!)</f>
        <v>#REF!</v>
      </c>
      <c r="BU17" s="8">
        <v>0</v>
      </c>
      <c r="BV17" s="9" t="e">
        <f>SUM(#REF!)</f>
        <v>#REF!</v>
      </c>
      <c r="BW17" s="6" t="e">
        <f>SUM(#REF!)</f>
        <v>#REF!</v>
      </c>
      <c r="BX17" s="7" t="e">
        <f>SUM(#REF!)</f>
        <v>#REF!</v>
      </c>
      <c r="BY17" s="87" t="str">
        <f t="shared" si="10"/>
        <v/>
      </c>
      <c r="BZ17" s="7" t="str">
        <f t="shared" si="11"/>
        <v/>
      </c>
      <c r="CA17" s="8"/>
      <c r="CB17" s="8" t="e">
        <f>SUM(#REF!)</f>
        <v>#REF!</v>
      </c>
      <c r="CC17" s="8"/>
      <c r="CD17" s="8" t="e">
        <f>SUM(#REF!)</f>
        <v>#REF!</v>
      </c>
      <c r="CE17" s="8"/>
      <c r="CF17" s="8" t="e">
        <f>SUM(#REF!)</f>
        <v>#REF!</v>
      </c>
      <c r="CG17" s="8"/>
      <c r="CH17" s="8" t="e">
        <f>SUM(#REF!)</f>
        <v>#REF!</v>
      </c>
      <c r="CI17" s="8"/>
      <c r="CJ17" s="8" t="e">
        <f>SUM(#REF!)</f>
        <v>#REF!</v>
      </c>
      <c r="CK17" s="8"/>
      <c r="CL17" s="8" t="e">
        <f>SUM(#REF!)</f>
        <v>#REF!</v>
      </c>
      <c r="CM17" s="8"/>
      <c r="CN17" s="8"/>
      <c r="CO17" s="8" t="e">
        <f>SUM(#REF!)</f>
        <v>#REF!</v>
      </c>
      <c r="CP17" s="8" t="e">
        <f>SUM(#REF!)</f>
        <v>#REF!</v>
      </c>
      <c r="CQ17" s="8" t="e">
        <f>SUM(#REF!)</f>
        <v>#REF!</v>
      </c>
      <c r="CR17" s="8" t="e">
        <f>SUM(#REF!)</f>
        <v>#REF!</v>
      </c>
      <c r="CS17" s="8">
        <v>0</v>
      </c>
      <c r="CT17" s="9" t="e">
        <f>SUM(#REF!)</f>
        <v>#REF!</v>
      </c>
      <c r="CU17" s="6">
        <v>173.2</v>
      </c>
      <c r="CV17" s="7"/>
      <c r="CW17" s="87"/>
      <c r="CX17" s="87" t="str">
        <f t="shared" si="12"/>
        <v/>
      </c>
      <c r="CY17" s="8">
        <f t="shared" si="1"/>
        <v>789464</v>
      </c>
      <c r="CZ17" s="7"/>
      <c r="DA17" s="8">
        <v>541024</v>
      </c>
      <c r="DB17" s="8"/>
      <c r="DC17" s="8">
        <f t="shared" si="2"/>
        <v>789464</v>
      </c>
      <c r="DD17" s="8"/>
      <c r="DE17" s="8">
        <f t="shared" si="3"/>
        <v>541024</v>
      </c>
      <c r="DF17" s="8"/>
      <c r="DG17" s="8"/>
      <c r="DH17" s="8"/>
      <c r="DI17" s="8"/>
      <c r="DJ17" s="8"/>
      <c r="DK17" s="8"/>
      <c r="DL17" s="8"/>
      <c r="DM17" s="35">
        <v>789464</v>
      </c>
      <c r="DN17" s="8"/>
      <c r="DO17" s="8">
        <v>789464</v>
      </c>
      <c r="DP17" s="8"/>
      <c r="DQ17" s="8"/>
      <c r="DR17" s="60"/>
      <c r="DS17" s="24"/>
      <c r="DT17" s="94">
        <f t="shared" si="0"/>
        <v>0</v>
      </c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94"/>
      <c r="EK17" s="28"/>
      <c r="EL17" s="94"/>
      <c r="EM17" s="28"/>
      <c r="EN17" s="106"/>
    </row>
    <row r="18" spans="1:145" ht="14.1" customHeight="1" x14ac:dyDescent="0.25">
      <c r="A18" s="140"/>
      <c r="B18" s="5" t="s">
        <v>5</v>
      </c>
      <c r="C18" s="6" t="e">
        <f>SUM(#REF!)</f>
        <v>#REF!</v>
      </c>
      <c r="D18" s="7" t="e">
        <f>SUM(#REF!)</f>
        <v>#REF!</v>
      </c>
      <c r="E18" s="81" t="str">
        <f t="shared" si="4"/>
        <v/>
      </c>
      <c r="F18" s="81" t="str">
        <f t="shared" si="5"/>
        <v/>
      </c>
      <c r="G18" s="8"/>
      <c r="H18" s="8" t="e">
        <f>SUM(#REF!)</f>
        <v>#REF!</v>
      </c>
      <c r="I18" s="8"/>
      <c r="J18" s="8" t="e">
        <f>SUM(#REF!)</f>
        <v>#REF!</v>
      </c>
      <c r="K18" s="8"/>
      <c r="L18" s="8" t="e">
        <f>SUM(#REF!)</f>
        <v>#REF!</v>
      </c>
      <c r="M18" s="8"/>
      <c r="N18" s="8" t="e">
        <f>SUM(#REF!)</f>
        <v>#REF!</v>
      </c>
      <c r="O18" s="8"/>
      <c r="P18" s="8" t="e">
        <f>SUM(#REF!)</f>
        <v>#REF!</v>
      </c>
      <c r="Q18" s="8"/>
      <c r="R18" s="8" t="e">
        <f>SUM(#REF!)</f>
        <v>#REF!</v>
      </c>
      <c r="S18" s="8"/>
      <c r="T18" s="8"/>
      <c r="U18" s="8" t="e">
        <f>SUM(#REF!)</f>
        <v>#REF!</v>
      </c>
      <c r="V18" s="8" t="e">
        <f>SUM(#REF!)</f>
        <v>#REF!</v>
      </c>
      <c r="W18" s="8" t="e">
        <f>SUM(#REF!)</f>
        <v>#REF!</v>
      </c>
      <c r="X18" s="8" t="e">
        <f>SUM(#REF!)</f>
        <v>#REF!</v>
      </c>
      <c r="Y18" s="8">
        <v>0</v>
      </c>
      <c r="Z18" s="9" t="e">
        <f>SUM(#REF!)</f>
        <v>#REF!</v>
      </c>
      <c r="AA18" s="6" t="e">
        <f>SUM(#REF!)</f>
        <v>#REF!</v>
      </c>
      <c r="AB18" s="7" t="e">
        <f>SUM(#REF!)</f>
        <v>#REF!</v>
      </c>
      <c r="AC18" s="87" t="str">
        <f t="shared" si="6"/>
        <v/>
      </c>
      <c r="AD18" s="87" t="str">
        <f t="shared" si="7"/>
        <v/>
      </c>
      <c r="AE18" s="8"/>
      <c r="AF18" s="8" t="e">
        <f>SUM(#REF!)</f>
        <v>#REF!</v>
      </c>
      <c r="AG18" s="8"/>
      <c r="AH18" s="8" t="e">
        <f>SUM(#REF!)</f>
        <v>#REF!</v>
      </c>
      <c r="AI18" s="8"/>
      <c r="AJ18" s="8" t="e">
        <f>SUM(#REF!)</f>
        <v>#REF!</v>
      </c>
      <c r="AK18" s="8"/>
      <c r="AL18" s="8" t="e">
        <f>SUM(#REF!)</f>
        <v>#REF!</v>
      </c>
      <c r="AM18" s="8"/>
      <c r="AN18" s="8" t="e">
        <f>SUM(#REF!)</f>
        <v>#REF!</v>
      </c>
      <c r="AO18" s="8"/>
      <c r="AP18" s="8" t="e">
        <f>SUM(#REF!)</f>
        <v>#REF!</v>
      </c>
      <c r="AQ18" s="8"/>
      <c r="AR18" s="8"/>
      <c r="AS18" s="8" t="e">
        <f>SUM(#REF!)</f>
        <v>#REF!</v>
      </c>
      <c r="AT18" s="8" t="e">
        <f>SUM(#REF!)</f>
        <v>#REF!</v>
      </c>
      <c r="AU18" s="8" t="e">
        <f>SUM(#REF!)</f>
        <v>#REF!</v>
      </c>
      <c r="AV18" s="8" t="e">
        <f>SUM(#REF!)</f>
        <v>#REF!</v>
      </c>
      <c r="AW18" s="8">
        <v>0</v>
      </c>
      <c r="AX18" s="9" t="e">
        <f>SUM(#REF!)</f>
        <v>#REF!</v>
      </c>
      <c r="AY18" s="6" t="e">
        <f>SUM(#REF!)</f>
        <v>#REF!</v>
      </c>
      <c r="AZ18" s="7" t="e">
        <f>SUM(#REF!)</f>
        <v>#REF!</v>
      </c>
      <c r="BA18" s="87" t="str">
        <f t="shared" si="8"/>
        <v/>
      </c>
      <c r="BB18" s="87" t="str">
        <f t="shared" si="9"/>
        <v/>
      </c>
      <c r="BC18" s="8"/>
      <c r="BD18" s="8" t="e">
        <f>SUM(#REF!)</f>
        <v>#REF!</v>
      </c>
      <c r="BE18" s="8"/>
      <c r="BF18" s="8" t="e">
        <f>SUM(#REF!)</f>
        <v>#REF!</v>
      </c>
      <c r="BG18" s="8"/>
      <c r="BH18" s="8" t="e">
        <f>SUM(#REF!)</f>
        <v>#REF!</v>
      </c>
      <c r="BI18" s="8"/>
      <c r="BJ18" s="8" t="e">
        <f>SUM(#REF!)</f>
        <v>#REF!</v>
      </c>
      <c r="BK18" s="8"/>
      <c r="BL18" s="8" t="e">
        <f>SUM(#REF!)</f>
        <v>#REF!</v>
      </c>
      <c r="BM18" s="8"/>
      <c r="BN18" s="8" t="e">
        <f>SUM(#REF!)</f>
        <v>#REF!</v>
      </c>
      <c r="BO18" s="8"/>
      <c r="BP18" s="8"/>
      <c r="BQ18" s="8" t="e">
        <f>SUM(#REF!)</f>
        <v>#REF!</v>
      </c>
      <c r="BR18" s="8" t="e">
        <f>SUM(#REF!)</f>
        <v>#REF!</v>
      </c>
      <c r="BS18" s="8" t="e">
        <f>SUM(#REF!)</f>
        <v>#REF!</v>
      </c>
      <c r="BT18" s="8" t="e">
        <f>SUM(#REF!)</f>
        <v>#REF!</v>
      </c>
      <c r="BU18" s="8">
        <v>0</v>
      </c>
      <c r="BV18" s="9" t="e">
        <f>SUM(#REF!)</f>
        <v>#REF!</v>
      </c>
      <c r="BW18" s="6" t="e">
        <f>SUM(#REF!)</f>
        <v>#REF!</v>
      </c>
      <c r="BX18" s="7" t="e">
        <f>SUM(#REF!)</f>
        <v>#REF!</v>
      </c>
      <c r="BY18" s="87" t="str">
        <f t="shared" si="10"/>
        <v/>
      </c>
      <c r="BZ18" s="7" t="str">
        <f t="shared" si="11"/>
        <v/>
      </c>
      <c r="CA18" s="8"/>
      <c r="CB18" s="8" t="e">
        <f>SUM(#REF!)</f>
        <v>#REF!</v>
      </c>
      <c r="CC18" s="8"/>
      <c r="CD18" s="8" t="e">
        <f>SUM(#REF!)</f>
        <v>#REF!</v>
      </c>
      <c r="CE18" s="8"/>
      <c r="CF18" s="8" t="e">
        <f>SUM(#REF!)</f>
        <v>#REF!</v>
      </c>
      <c r="CG18" s="8"/>
      <c r="CH18" s="8" t="e">
        <f>SUM(#REF!)</f>
        <v>#REF!</v>
      </c>
      <c r="CI18" s="8"/>
      <c r="CJ18" s="8" t="e">
        <f>SUM(#REF!)</f>
        <v>#REF!</v>
      </c>
      <c r="CK18" s="8"/>
      <c r="CL18" s="8" t="e">
        <f>SUM(#REF!)</f>
        <v>#REF!</v>
      </c>
      <c r="CM18" s="8"/>
      <c r="CN18" s="8"/>
      <c r="CO18" s="8" t="e">
        <f>SUM(#REF!)</f>
        <v>#REF!</v>
      </c>
      <c r="CP18" s="8" t="e">
        <f>SUM(#REF!)</f>
        <v>#REF!</v>
      </c>
      <c r="CQ18" s="8" t="e">
        <f>SUM(#REF!)</f>
        <v>#REF!</v>
      </c>
      <c r="CR18" s="8" t="e">
        <f>SUM(#REF!)</f>
        <v>#REF!</v>
      </c>
      <c r="CS18" s="8">
        <v>0</v>
      </c>
      <c r="CT18" s="9" t="e">
        <f>SUM(#REF!)</f>
        <v>#REF!</v>
      </c>
      <c r="CU18" s="6">
        <v>35</v>
      </c>
      <c r="CV18" s="7"/>
      <c r="CW18" s="87"/>
      <c r="CX18" s="87" t="str">
        <f t="shared" si="12"/>
        <v/>
      </c>
      <c r="CY18" s="8">
        <f t="shared" si="1"/>
        <v>194000</v>
      </c>
      <c r="CZ18" s="7"/>
      <c r="DA18" s="8">
        <v>132949</v>
      </c>
      <c r="DB18" s="8"/>
      <c r="DC18" s="8">
        <f t="shared" si="2"/>
        <v>194000</v>
      </c>
      <c r="DD18" s="8"/>
      <c r="DE18" s="8">
        <f t="shared" si="3"/>
        <v>132949</v>
      </c>
      <c r="DF18" s="8"/>
      <c r="DG18" s="8"/>
      <c r="DH18" s="8"/>
      <c r="DI18" s="8"/>
      <c r="DJ18" s="8"/>
      <c r="DK18" s="8"/>
      <c r="DL18" s="8"/>
      <c r="DM18" s="35">
        <v>194000</v>
      </c>
      <c r="DN18" s="8"/>
      <c r="DO18" s="8">
        <v>188000</v>
      </c>
      <c r="DP18" s="8"/>
      <c r="DQ18" s="8"/>
      <c r="DR18" s="60"/>
      <c r="DS18" s="24"/>
      <c r="DT18" s="94">
        <f t="shared" si="0"/>
        <v>0</v>
      </c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94"/>
      <c r="EK18" s="28"/>
      <c r="EL18" s="94"/>
      <c r="EM18" s="28"/>
      <c r="EN18" s="106"/>
    </row>
    <row r="19" spans="1:145" ht="14.1" customHeight="1" x14ac:dyDescent="0.25">
      <c r="A19" s="140"/>
      <c r="B19" s="5" t="s">
        <v>52</v>
      </c>
      <c r="C19" s="6" t="e">
        <f>SUM(#REF!)</f>
        <v>#REF!</v>
      </c>
      <c r="D19" s="7" t="e">
        <f>SUM(#REF!)</f>
        <v>#REF!</v>
      </c>
      <c r="E19" s="81" t="str">
        <f t="shared" si="4"/>
        <v/>
      </c>
      <c r="F19" s="81" t="str">
        <f t="shared" si="5"/>
        <v/>
      </c>
      <c r="G19" s="8"/>
      <c r="H19" s="8" t="e">
        <f>SUM(#REF!)</f>
        <v>#REF!</v>
      </c>
      <c r="I19" s="8"/>
      <c r="J19" s="8" t="e">
        <f>SUM(#REF!)</f>
        <v>#REF!</v>
      </c>
      <c r="K19" s="8"/>
      <c r="L19" s="8" t="e">
        <f>SUM(#REF!)</f>
        <v>#REF!</v>
      </c>
      <c r="M19" s="8"/>
      <c r="N19" s="8" t="e">
        <f>SUM(#REF!)</f>
        <v>#REF!</v>
      </c>
      <c r="O19" s="8"/>
      <c r="P19" s="8" t="e">
        <f>SUM(#REF!)</f>
        <v>#REF!</v>
      </c>
      <c r="Q19" s="8"/>
      <c r="R19" s="8" t="e">
        <f>SUM(#REF!)</f>
        <v>#REF!</v>
      </c>
      <c r="S19" s="8"/>
      <c r="T19" s="8"/>
      <c r="U19" s="9" t="e">
        <f>SUM(#REF!)</f>
        <v>#REF!</v>
      </c>
      <c r="V19" s="9" t="e">
        <f>SUM(#REF!)</f>
        <v>#REF!</v>
      </c>
      <c r="W19" s="9" t="e">
        <f>SUM(#REF!)</f>
        <v>#REF!</v>
      </c>
      <c r="X19" s="9" t="e">
        <f>SUM(#REF!)</f>
        <v>#REF!</v>
      </c>
      <c r="Y19" s="9" t="e">
        <f>SUM(#REF!)</f>
        <v>#REF!</v>
      </c>
      <c r="Z19" s="9" t="e">
        <f>SUM(#REF!)</f>
        <v>#REF!</v>
      </c>
      <c r="AA19" s="6" t="e">
        <f>SUM(#REF!)</f>
        <v>#REF!</v>
      </c>
      <c r="AB19" s="7" t="e">
        <f>SUM(#REF!)</f>
        <v>#REF!</v>
      </c>
      <c r="AC19" s="87" t="str">
        <f t="shared" si="6"/>
        <v/>
      </c>
      <c r="AD19" s="87" t="str">
        <f t="shared" si="7"/>
        <v/>
      </c>
      <c r="AE19" s="8"/>
      <c r="AF19" s="8" t="e">
        <f>SUM(#REF!)</f>
        <v>#REF!</v>
      </c>
      <c r="AG19" s="8"/>
      <c r="AH19" s="8" t="e">
        <f>SUM(#REF!)</f>
        <v>#REF!</v>
      </c>
      <c r="AI19" s="8"/>
      <c r="AJ19" s="8" t="e">
        <f>SUM(#REF!)</f>
        <v>#REF!</v>
      </c>
      <c r="AK19" s="8"/>
      <c r="AL19" s="8" t="e">
        <f>SUM(#REF!)</f>
        <v>#REF!</v>
      </c>
      <c r="AM19" s="8"/>
      <c r="AN19" s="8" t="e">
        <f>SUM(#REF!)</f>
        <v>#REF!</v>
      </c>
      <c r="AO19" s="8"/>
      <c r="AP19" s="8" t="e">
        <f>SUM(#REF!)</f>
        <v>#REF!</v>
      </c>
      <c r="AQ19" s="8"/>
      <c r="AR19" s="8"/>
      <c r="AS19" s="8" t="e">
        <f>SUM(#REF!)</f>
        <v>#REF!</v>
      </c>
      <c r="AT19" s="8" t="e">
        <f>SUM(#REF!)</f>
        <v>#REF!</v>
      </c>
      <c r="AU19" s="8" t="e">
        <f>SUM(#REF!)</f>
        <v>#REF!</v>
      </c>
      <c r="AV19" s="8" t="e">
        <f>SUM(#REF!)</f>
        <v>#REF!</v>
      </c>
      <c r="AW19" s="8" t="e">
        <f>SUM(#REF!)</f>
        <v>#REF!</v>
      </c>
      <c r="AX19" s="9" t="e">
        <f>SUM(#REF!)</f>
        <v>#REF!</v>
      </c>
      <c r="AY19" s="6" t="e">
        <f>SUM(#REF!)</f>
        <v>#REF!</v>
      </c>
      <c r="AZ19" s="7" t="e">
        <f>SUM(#REF!)</f>
        <v>#REF!</v>
      </c>
      <c r="BA19" s="87" t="str">
        <f t="shared" si="8"/>
        <v/>
      </c>
      <c r="BB19" s="87" t="str">
        <f t="shared" si="9"/>
        <v/>
      </c>
      <c r="BC19" s="8"/>
      <c r="BD19" s="8" t="e">
        <f>SUM(#REF!)</f>
        <v>#REF!</v>
      </c>
      <c r="BE19" s="8"/>
      <c r="BF19" s="8" t="e">
        <f>SUM(#REF!)</f>
        <v>#REF!</v>
      </c>
      <c r="BG19" s="8"/>
      <c r="BH19" s="8" t="e">
        <f>SUM(#REF!)</f>
        <v>#REF!</v>
      </c>
      <c r="BI19" s="8"/>
      <c r="BJ19" s="8" t="e">
        <f>SUM(#REF!)</f>
        <v>#REF!</v>
      </c>
      <c r="BK19" s="8"/>
      <c r="BL19" s="8" t="e">
        <f>SUM(#REF!)</f>
        <v>#REF!</v>
      </c>
      <c r="BM19" s="8"/>
      <c r="BN19" s="8" t="e">
        <f>SUM(#REF!)</f>
        <v>#REF!</v>
      </c>
      <c r="BO19" s="8"/>
      <c r="BP19" s="8"/>
      <c r="BQ19" s="8" t="e">
        <f>SUM(#REF!)</f>
        <v>#REF!</v>
      </c>
      <c r="BR19" s="8" t="e">
        <f>SUM(#REF!)</f>
        <v>#REF!</v>
      </c>
      <c r="BS19" s="8" t="e">
        <f>SUM(#REF!)</f>
        <v>#REF!</v>
      </c>
      <c r="BT19" s="8" t="e">
        <f>SUM(#REF!)</f>
        <v>#REF!</v>
      </c>
      <c r="BU19" s="8" t="e">
        <f>SUM(#REF!)</f>
        <v>#REF!</v>
      </c>
      <c r="BV19" s="9" t="e">
        <f>SUM(#REF!)</f>
        <v>#REF!</v>
      </c>
      <c r="BW19" s="6" t="e">
        <f>SUM(#REF!)</f>
        <v>#REF!</v>
      </c>
      <c r="BX19" s="7" t="e">
        <f>SUM(#REF!)</f>
        <v>#REF!</v>
      </c>
      <c r="BY19" s="87" t="str">
        <f t="shared" si="10"/>
        <v/>
      </c>
      <c r="BZ19" s="7" t="str">
        <f t="shared" si="11"/>
        <v/>
      </c>
      <c r="CA19" s="8"/>
      <c r="CB19" s="8" t="e">
        <f>SUM(#REF!)</f>
        <v>#REF!</v>
      </c>
      <c r="CC19" s="8"/>
      <c r="CD19" s="8" t="e">
        <f>SUM(#REF!)</f>
        <v>#REF!</v>
      </c>
      <c r="CE19" s="8"/>
      <c r="CF19" s="8" t="e">
        <f>SUM(#REF!)</f>
        <v>#REF!</v>
      </c>
      <c r="CG19" s="8"/>
      <c r="CH19" s="8" t="e">
        <f>SUM(#REF!)</f>
        <v>#REF!</v>
      </c>
      <c r="CI19" s="8"/>
      <c r="CJ19" s="8" t="e">
        <f>SUM(#REF!)</f>
        <v>#REF!</v>
      </c>
      <c r="CK19" s="8"/>
      <c r="CL19" s="8" t="e">
        <f>SUM(#REF!)</f>
        <v>#REF!</v>
      </c>
      <c r="CM19" s="8"/>
      <c r="CN19" s="8"/>
      <c r="CO19" s="8" t="e">
        <f>SUM(#REF!)</f>
        <v>#REF!</v>
      </c>
      <c r="CP19" s="8" t="e">
        <f>SUM(#REF!)</f>
        <v>#REF!</v>
      </c>
      <c r="CQ19" s="8" t="e">
        <f>SUM(#REF!)</f>
        <v>#REF!</v>
      </c>
      <c r="CR19" s="8" t="e">
        <f>SUM(#REF!)</f>
        <v>#REF!</v>
      </c>
      <c r="CS19" s="8" t="e">
        <f>SUM(#REF!)</f>
        <v>#REF!</v>
      </c>
      <c r="CT19" s="9" t="e">
        <f>SUM(#REF!)</f>
        <v>#REF!</v>
      </c>
      <c r="CU19" s="6">
        <v>255.33333333333331</v>
      </c>
      <c r="CV19" s="7"/>
      <c r="CW19" s="87"/>
      <c r="CX19" s="87" t="str">
        <f t="shared" si="12"/>
        <v/>
      </c>
      <c r="CY19" s="8">
        <f t="shared" si="1"/>
        <v>1176603</v>
      </c>
      <c r="CZ19" s="7"/>
      <c r="DA19" s="8">
        <v>806332</v>
      </c>
      <c r="DB19" s="8"/>
      <c r="DC19" s="8">
        <f t="shared" si="2"/>
        <v>1176603</v>
      </c>
      <c r="DD19" s="8"/>
      <c r="DE19" s="8">
        <f t="shared" si="3"/>
        <v>806332</v>
      </c>
      <c r="DF19" s="8"/>
      <c r="DG19" s="8"/>
      <c r="DH19" s="8"/>
      <c r="DI19" s="8"/>
      <c r="DJ19" s="8"/>
      <c r="DK19" s="8"/>
      <c r="DL19" s="8"/>
      <c r="DM19" s="35">
        <v>1176603</v>
      </c>
      <c r="DN19" s="8"/>
      <c r="DO19" s="8">
        <v>1176603</v>
      </c>
      <c r="DP19" s="8"/>
      <c r="DQ19" s="8"/>
      <c r="DR19" s="60"/>
      <c r="DS19" s="24"/>
      <c r="DT19" s="94">
        <f t="shared" si="0"/>
        <v>0</v>
      </c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94"/>
      <c r="EK19" s="28"/>
      <c r="EL19" s="94"/>
      <c r="EM19" s="28"/>
      <c r="EN19" s="106"/>
    </row>
    <row r="20" spans="1:145" ht="14.1" customHeight="1" x14ac:dyDescent="0.25">
      <c r="A20" s="110" t="s">
        <v>19</v>
      </c>
      <c r="B20" s="5" t="s">
        <v>53</v>
      </c>
      <c r="C20" s="6" t="e">
        <f>SUM(#REF!)</f>
        <v>#REF!</v>
      </c>
      <c r="D20" s="7" t="e">
        <f>SUM(#REF!)</f>
        <v>#REF!</v>
      </c>
      <c r="E20" s="81" t="str">
        <f t="shared" si="4"/>
        <v/>
      </c>
      <c r="F20" s="81" t="str">
        <f t="shared" si="5"/>
        <v/>
      </c>
      <c r="G20" s="8"/>
      <c r="H20" s="8" t="e">
        <f>SUM(#REF!)</f>
        <v>#REF!</v>
      </c>
      <c r="I20" s="8"/>
      <c r="J20" s="8" t="e">
        <f>SUM(#REF!)</f>
        <v>#REF!</v>
      </c>
      <c r="K20" s="8"/>
      <c r="L20" s="8" t="e">
        <f>SUM(#REF!)</f>
        <v>#REF!</v>
      </c>
      <c r="M20" s="8"/>
      <c r="N20" s="8" t="e">
        <f>SUM(#REF!)</f>
        <v>#REF!</v>
      </c>
      <c r="O20" s="8"/>
      <c r="P20" s="8" t="e">
        <f>SUM(#REF!)</f>
        <v>#REF!</v>
      </c>
      <c r="Q20" s="8"/>
      <c r="R20" s="8" t="e">
        <f>SUM(#REF!)</f>
        <v>#REF!</v>
      </c>
      <c r="S20" s="8"/>
      <c r="T20" s="8"/>
      <c r="U20" s="9" t="e">
        <f>SUM(#REF!)</f>
        <v>#REF!</v>
      </c>
      <c r="V20" s="9" t="e">
        <f>SUM(#REF!)</f>
        <v>#REF!</v>
      </c>
      <c r="W20" s="9" t="e">
        <f>SUM(#REF!)</f>
        <v>#REF!</v>
      </c>
      <c r="X20" s="9" t="e">
        <f>SUM(#REF!)</f>
        <v>#REF!</v>
      </c>
      <c r="Y20" s="9" t="e">
        <f>SUM(#REF!)</f>
        <v>#REF!</v>
      </c>
      <c r="Z20" s="9" t="e">
        <f>SUM(#REF!)</f>
        <v>#REF!</v>
      </c>
      <c r="AA20" s="6" t="e">
        <f>SUM(#REF!)</f>
        <v>#REF!</v>
      </c>
      <c r="AB20" s="7" t="e">
        <f>SUM(#REF!)</f>
        <v>#REF!</v>
      </c>
      <c r="AC20" s="87" t="str">
        <f t="shared" si="6"/>
        <v/>
      </c>
      <c r="AD20" s="87" t="str">
        <f t="shared" si="7"/>
        <v/>
      </c>
      <c r="AE20" s="8"/>
      <c r="AF20" s="8" t="e">
        <f>SUM(#REF!)</f>
        <v>#REF!</v>
      </c>
      <c r="AG20" s="8"/>
      <c r="AH20" s="8" t="e">
        <f>SUM(#REF!)</f>
        <v>#REF!</v>
      </c>
      <c r="AI20" s="8"/>
      <c r="AJ20" s="8" t="e">
        <f>SUM(#REF!)</f>
        <v>#REF!</v>
      </c>
      <c r="AK20" s="8"/>
      <c r="AL20" s="8" t="e">
        <f>SUM(#REF!)</f>
        <v>#REF!</v>
      </c>
      <c r="AM20" s="8"/>
      <c r="AN20" s="8" t="e">
        <f>SUM(#REF!)</f>
        <v>#REF!</v>
      </c>
      <c r="AO20" s="8"/>
      <c r="AP20" s="8" t="e">
        <f>SUM(#REF!)</f>
        <v>#REF!</v>
      </c>
      <c r="AQ20" s="8"/>
      <c r="AR20" s="8"/>
      <c r="AS20" s="8" t="e">
        <f>SUM(#REF!)</f>
        <v>#REF!</v>
      </c>
      <c r="AT20" s="8" t="e">
        <f>SUM(#REF!)</f>
        <v>#REF!</v>
      </c>
      <c r="AU20" s="8" t="e">
        <f>SUM(#REF!)</f>
        <v>#REF!</v>
      </c>
      <c r="AV20" s="8" t="e">
        <f>SUM(#REF!)</f>
        <v>#REF!</v>
      </c>
      <c r="AW20" s="8" t="e">
        <f>SUM(#REF!)</f>
        <v>#REF!</v>
      </c>
      <c r="AX20" s="9" t="e">
        <f>SUM(#REF!)</f>
        <v>#REF!</v>
      </c>
      <c r="AY20" s="6" t="e">
        <f>SUM(#REF!)</f>
        <v>#REF!</v>
      </c>
      <c r="AZ20" s="7" t="e">
        <f>SUM(#REF!)</f>
        <v>#REF!</v>
      </c>
      <c r="BA20" s="87" t="str">
        <f t="shared" si="8"/>
        <v/>
      </c>
      <c r="BB20" s="87" t="str">
        <f t="shared" si="9"/>
        <v/>
      </c>
      <c r="BC20" s="8"/>
      <c r="BD20" s="8" t="e">
        <f>SUM(#REF!)</f>
        <v>#REF!</v>
      </c>
      <c r="BE20" s="8"/>
      <c r="BF20" s="8" t="e">
        <f>SUM(#REF!)</f>
        <v>#REF!</v>
      </c>
      <c r="BG20" s="8"/>
      <c r="BH20" s="8" t="e">
        <f>SUM(#REF!)</f>
        <v>#REF!</v>
      </c>
      <c r="BI20" s="8"/>
      <c r="BJ20" s="8" t="e">
        <f>SUM(#REF!)</f>
        <v>#REF!</v>
      </c>
      <c r="BK20" s="8"/>
      <c r="BL20" s="8" t="e">
        <f>SUM(#REF!)</f>
        <v>#REF!</v>
      </c>
      <c r="BM20" s="8"/>
      <c r="BN20" s="8" t="e">
        <f>SUM(#REF!)</f>
        <v>#REF!</v>
      </c>
      <c r="BO20" s="8"/>
      <c r="BP20" s="8"/>
      <c r="BQ20" s="8" t="e">
        <f>SUM(#REF!)</f>
        <v>#REF!</v>
      </c>
      <c r="BR20" s="8" t="e">
        <f>SUM(#REF!)</f>
        <v>#REF!</v>
      </c>
      <c r="BS20" s="8" t="e">
        <f>SUM(#REF!)</f>
        <v>#REF!</v>
      </c>
      <c r="BT20" s="8" t="e">
        <f>SUM(#REF!)</f>
        <v>#REF!</v>
      </c>
      <c r="BU20" s="8" t="e">
        <f>SUM(#REF!)</f>
        <v>#REF!</v>
      </c>
      <c r="BV20" s="9" t="e">
        <f>SUM(#REF!)</f>
        <v>#REF!</v>
      </c>
      <c r="BW20" s="6" t="e">
        <f>SUM(#REF!)</f>
        <v>#REF!</v>
      </c>
      <c r="BX20" s="7" t="e">
        <f>SUM(#REF!)</f>
        <v>#REF!</v>
      </c>
      <c r="BY20" s="87" t="str">
        <f t="shared" si="10"/>
        <v/>
      </c>
      <c r="BZ20" s="7" t="str">
        <f t="shared" si="11"/>
        <v/>
      </c>
      <c r="CA20" s="8"/>
      <c r="CB20" s="8" t="e">
        <f>SUM(#REF!)</f>
        <v>#REF!</v>
      </c>
      <c r="CC20" s="8"/>
      <c r="CD20" s="8" t="e">
        <f>SUM(#REF!)</f>
        <v>#REF!</v>
      </c>
      <c r="CE20" s="8"/>
      <c r="CF20" s="8" t="e">
        <f>SUM(#REF!)</f>
        <v>#REF!</v>
      </c>
      <c r="CG20" s="8"/>
      <c r="CH20" s="8" t="e">
        <f>SUM(#REF!)</f>
        <v>#REF!</v>
      </c>
      <c r="CI20" s="8"/>
      <c r="CJ20" s="8" t="e">
        <f>SUM(#REF!)</f>
        <v>#REF!</v>
      </c>
      <c r="CK20" s="8"/>
      <c r="CL20" s="8" t="e">
        <f>SUM(#REF!)</f>
        <v>#REF!</v>
      </c>
      <c r="CM20" s="8"/>
      <c r="CN20" s="8"/>
      <c r="CO20" s="8" t="e">
        <f>SUM(#REF!)</f>
        <v>#REF!</v>
      </c>
      <c r="CP20" s="8" t="e">
        <f>SUM(#REF!)</f>
        <v>#REF!</v>
      </c>
      <c r="CQ20" s="8" t="e">
        <f>SUM(#REF!)</f>
        <v>#REF!</v>
      </c>
      <c r="CR20" s="8" t="e">
        <f>SUM(#REF!)</f>
        <v>#REF!</v>
      </c>
      <c r="CS20" s="8" t="e">
        <f>SUM(#REF!)</f>
        <v>#REF!</v>
      </c>
      <c r="CT20" s="9" t="e">
        <f>SUM(#REF!)</f>
        <v>#REF!</v>
      </c>
      <c r="CU20" s="6">
        <v>1983</v>
      </c>
      <c r="CV20" s="7"/>
      <c r="CW20" s="87"/>
      <c r="CX20" s="87" t="str">
        <f t="shared" si="12"/>
        <v/>
      </c>
      <c r="CY20" s="8">
        <f t="shared" ref="CY20" si="13">DM20</f>
        <v>1300000</v>
      </c>
      <c r="CZ20" s="7"/>
      <c r="DA20" s="8">
        <v>890896</v>
      </c>
      <c r="DB20" s="8"/>
      <c r="DC20" s="8">
        <f>CY20-DG20</f>
        <v>1273298.5956430612</v>
      </c>
      <c r="DD20" s="8"/>
      <c r="DE20" s="8">
        <f t="shared" ref="DE20:DE21" si="14">DA20-DI20</f>
        <v>872597.4043569389</v>
      </c>
      <c r="DF20" s="8"/>
      <c r="DG20" s="8">
        <f>CY20/(CY20+DA20)*DQ20</f>
        <v>26701.404356938896</v>
      </c>
      <c r="DH20" s="8"/>
      <c r="DI20" s="8">
        <f t="shared" ref="DI20:DI21" si="15">DQ20-DG20</f>
        <v>18298.595643061104</v>
      </c>
      <c r="DJ20" s="8"/>
      <c r="DK20" s="8"/>
      <c r="DL20" s="8"/>
      <c r="DM20" s="35">
        <f>DO20+DQ20</f>
        <v>1300000</v>
      </c>
      <c r="DN20" s="8"/>
      <c r="DO20" s="8">
        <v>1255000</v>
      </c>
      <c r="DP20" s="8"/>
      <c r="DQ20" s="8">
        <v>45000</v>
      </c>
      <c r="DR20" s="60"/>
      <c r="DS20" s="24"/>
      <c r="DT20" s="94">
        <f t="shared" si="0"/>
        <v>0</v>
      </c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94"/>
      <c r="EK20" s="28"/>
      <c r="EL20" s="94"/>
      <c r="EM20" s="28"/>
      <c r="EN20" s="106"/>
    </row>
    <row r="21" spans="1:145" s="137" customFormat="1" ht="13.5" customHeight="1" x14ac:dyDescent="0.25">
      <c r="A21" s="110"/>
      <c r="B21" s="114" t="s">
        <v>25</v>
      </c>
      <c r="C21" s="115" t="e">
        <f>SUM(#REF!)</f>
        <v>#REF!</v>
      </c>
      <c r="D21" s="132" t="e">
        <f>SUM(#REF!)</f>
        <v>#REF!</v>
      </c>
      <c r="E21" s="133"/>
      <c r="F21" s="133"/>
      <c r="G21" s="3" t="e">
        <f>SUM(#REF!)</f>
        <v>#REF!</v>
      </c>
      <c r="H21" s="3" t="e">
        <f>SUM(#REF!)</f>
        <v>#REF!</v>
      </c>
      <c r="I21" s="3" t="e">
        <f>SUM(#REF!)</f>
        <v>#REF!</v>
      </c>
      <c r="J21" s="3" t="e">
        <f>SUM(#REF!)</f>
        <v>#REF!</v>
      </c>
      <c r="K21" s="3" t="e">
        <f>SUM(#REF!)</f>
        <v>#REF!</v>
      </c>
      <c r="L21" s="3" t="e">
        <f>SUM(#REF!)</f>
        <v>#REF!</v>
      </c>
      <c r="M21" s="3" t="e">
        <f>SUM(#REF!)</f>
        <v>#REF!</v>
      </c>
      <c r="N21" s="3" t="e">
        <f>SUM(#REF!)</f>
        <v>#REF!</v>
      </c>
      <c r="O21" s="3" t="e">
        <f>SUM(#REF!)</f>
        <v>#REF!</v>
      </c>
      <c r="P21" s="3" t="e">
        <f>SUM(#REF!)</f>
        <v>#REF!</v>
      </c>
      <c r="Q21" s="3" t="e">
        <f>SUM(#REF!)</f>
        <v>#REF!</v>
      </c>
      <c r="R21" s="3" t="e">
        <f>SUM(#REF!)</f>
        <v>#REF!</v>
      </c>
      <c r="S21" s="3"/>
      <c r="T21" s="3"/>
      <c r="U21" s="3" t="e">
        <f>SUM(#REF!)</f>
        <v>#REF!</v>
      </c>
      <c r="V21" s="3" t="e">
        <f>SUM(#REF!)</f>
        <v>#REF!</v>
      </c>
      <c r="W21" s="3" t="e">
        <f>SUM(#REF!)</f>
        <v>#REF!</v>
      </c>
      <c r="X21" s="3" t="e">
        <f>SUM(#REF!)</f>
        <v>#REF!</v>
      </c>
      <c r="Y21" s="3" t="e">
        <f>SUM(#REF!)</f>
        <v>#REF!</v>
      </c>
      <c r="Z21" s="31" t="e">
        <f>SUM(#REF!)</f>
        <v>#REF!</v>
      </c>
      <c r="AA21" s="115" t="e">
        <f>SUM(#REF!)</f>
        <v>#REF!</v>
      </c>
      <c r="AB21" s="132" t="e">
        <f>SUM(#REF!)</f>
        <v>#REF!</v>
      </c>
      <c r="AC21" s="134"/>
      <c r="AD21" s="134"/>
      <c r="AE21" s="3" t="e">
        <f>SUM(#REF!)</f>
        <v>#REF!</v>
      </c>
      <c r="AF21" s="3" t="e">
        <f>SUM(#REF!)</f>
        <v>#REF!</v>
      </c>
      <c r="AG21" s="3" t="e">
        <f>SUM(#REF!)</f>
        <v>#REF!</v>
      </c>
      <c r="AH21" s="3" t="e">
        <f>SUM(#REF!)</f>
        <v>#REF!</v>
      </c>
      <c r="AI21" s="3" t="e">
        <f>SUM(#REF!)</f>
        <v>#REF!</v>
      </c>
      <c r="AJ21" s="3" t="e">
        <f>SUM(#REF!)</f>
        <v>#REF!</v>
      </c>
      <c r="AK21" s="3" t="e">
        <f>SUM(#REF!)</f>
        <v>#REF!</v>
      </c>
      <c r="AL21" s="3" t="e">
        <f>SUM(#REF!)</f>
        <v>#REF!</v>
      </c>
      <c r="AM21" s="3" t="e">
        <f>SUM(#REF!)</f>
        <v>#REF!</v>
      </c>
      <c r="AN21" s="3" t="e">
        <f>SUM(#REF!)</f>
        <v>#REF!</v>
      </c>
      <c r="AO21" s="3" t="e">
        <f>SUM(#REF!)</f>
        <v>#REF!</v>
      </c>
      <c r="AP21" s="3" t="e">
        <f>SUM(#REF!)</f>
        <v>#REF!</v>
      </c>
      <c r="AQ21" s="3"/>
      <c r="AR21" s="3"/>
      <c r="AS21" s="3" t="e">
        <f>SUM(#REF!)</f>
        <v>#REF!</v>
      </c>
      <c r="AT21" s="3" t="e">
        <f>SUM(#REF!)</f>
        <v>#REF!</v>
      </c>
      <c r="AU21" s="3" t="e">
        <f>SUM(#REF!)</f>
        <v>#REF!</v>
      </c>
      <c r="AV21" s="3" t="e">
        <f>SUM(#REF!)</f>
        <v>#REF!</v>
      </c>
      <c r="AW21" s="3" t="e">
        <f>SUM(#REF!)</f>
        <v>#REF!</v>
      </c>
      <c r="AX21" s="31" t="e">
        <f>SUM(#REF!)</f>
        <v>#REF!</v>
      </c>
      <c r="AY21" s="115" t="e">
        <f>SUM(#REF!)</f>
        <v>#REF!</v>
      </c>
      <c r="AZ21" s="132" t="e">
        <f>SUM(#REF!)</f>
        <v>#REF!</v>
      </c>
      <c r="BA21" s="134"/>
      <c r="BB21" s="134"/>
      <c r="BC21" s="3" t="e">
        <f>SUM(#REF!)</f>
        <v>#REF!</v>
      </c>
      <c r="BD21" s="3" t="e">
        <f>SUM(#REF!)</f>
        <v>#REF!</v>
      </c>
      <c r="BE21" s="3" t="e">
        <f>SUM(#REF!)</f>
        <v>#REF!</v>
      </c>
      <c r="BF21" s="3" t="e">
        <f>SUM(#REF!)</f>
        <v>#REF!</v>
      </c>
      <c r="BG21" s="3" t="e">
        <f>SUM(#REF!)</f>
        <v>#REF!</v>
      </c>
      <c r="BH21" s="3" t="e">
        <f>SUM(#REF!)</f>
        <v>#REF!</v>
      </c>
      <c r="BI21" s="3" t="e">
        <f>SUM(#REF!)</f>
        <v>#REF!</v>
      </c>
      <c r="BJ21" s="3" t="e">
        <f>SUM(#REF!)</f>
        <v>#REF!</v>
      </c>
      <c r="BK21" s="3" t="e">
        <f>SUM(#REF!)</f>
        <v>#REF!</v>
      </c>
      <c r="BL21" s="3" t="e">
        <f>SUM(#REF!)</f>
        <v>#REF!</v>
      </c>
      <c r="BM21" s="3" t="e">
        <f>SUM(#REF!)</f>
        <v>#REF!</v>
      </c>
      <c r="BN21" s="3" t="e">
        <f>SUM(#REF!)</f>
        <v>#REF!</v>
      </c>
      <c r="BO21" s="3"/>
      <c r="BP21" s="3"/>
      <c r="BQ21" s="3" t="e">
        <f>SUM(#REF!)</f>
        <v>#REF!</v>
      </c>
      <c r="BR21" s="3" t="e">
        <f>SUM(#REF!)</f>
        <v>#REF!</v>
      </c>
      <c r="BS21" s="3" t="e">
        <f>SUM(#REF!)</f>
        <v>#REF!</v>
      </c>
      <c r="BT21" s="3" t="e">
        <f>SUM(#REF!)</f>
        <v>#REF!</v>
      </c>
      <c r="BU21" s="3" t="e">
        <f>SUM(#REF!)</f>
        <v>#REF!</v>
      </c>
      <c r="BV21" s="31" t="e">
        <f>SUM(#REF!)</f>
        <v>#REF!</v>
      </c>
      <c r="BW21" s="115" t="e">
        <f>SUM(#REF!)</f>
        <v>#REF!</v>
      </c>
      <c r="BX21" s="132" t="e">
        <f>SUM(#REF!)</f>
        <v>#REF!</v>
      </c>
      <c r="BY21" s="134"/>
      <c r="BZ21" s="132"/>
      <c r="CA21" s="3" t="e">
        <f>SUM(#REF!)</f>
        <v>#REF!</v>
      </c>
      <c r="CB21" s="3" t="e">
        <f>SUM(#REF!)</f>
        <v>#REF!</v>
      </c>
      <c r="CC21" s="3" t="e">
        <f>SUM(#REF!)</f>
        <v>#REF!</v>
      </c>
      <c r="CD21" s="3" t="e">
        <f>SUM(#REF!)</f>
        <v>#REF!</v>
      </c>
      <c r="CE21" s="3" t="e">
        <f>SUM(#REF!)</f>
        <v>#REF!</v>
      </c>
      <c r="CF21" s="3" t="e">
        <f>SUM(#REF!)</f>
        <v>#REF!</v>
      </c>
      <c r="CG21" s="3" t="e">
        <f>SUM(#REF!)</f>
        <v>#REF!</v>
      </c>
      <c r="CH21" s="3" t="e">
        <f>SUM(#REF!)</f>
        <v>#REF!</v>
      </c>
      <c r="CI21" s="3" t="e">
        <f>SUM(#REF!)</f>
        <v>#REF!</v>
      </c>
      <c r="CJ21" s="3" t="e">
        <f>SUM(#REF!)</f>
        <v>#REF!</v>
      </c>
      <c r="CK21" s="3" t="e">
        <f>SUM(#REF!)</f>
        <v>#REF!</v>
      </c>
      <c r="CL21" s="3" t="e">
        <f>SUM(#REF!)</f>
        <v>#REF!</v>
      </c>
      <c r="CM21" s="3"/>
      <c r="CN21" s="3"/>
      <c r="CO21" s="3" t="e">
        <f>SUM(#REF!)</f>
        <v>#REF!</v>
      </c>
      <c r="CP21" s="3" t="e">
        <f>SUM(#REF!)</f>
        <v>#REF!</v>
      </c>
      <c r="CQ21" s="3" t="e">
        <f>SUM(#REF!)</f>
        <v>#REF!</v>
      </c>
      <c r="CR21" s="3" t="e">
        <f>SUM(#REF!)</f>
        <v>#REF!</v>
      </c>
      <c r="CS21" s="3" t="e">
        <f>SUM(#REF!)</f>
        <v>#REF!</v>
      </c>
      <c r="CT21" s="31" t="e">
        <f>SUM(#REF!)</f>
        <v>#REF!</v>
      </c>
      <c r="CU21" s="115">
        <f>SUM(CU11:CU20)</f>
        <v>5683.65</v>
      </c>
      <c r="CV21" s="132"/>
      <c r="CW21" s="134"/>
      <c r="CX21" s="134"/>
      <c r="CY21" s="57">
        <f>SUM(CY11:CY20)</f>
        <v>13086046.890000001</v>
      </c>
      <c r="CZ21" s="57"/>
      <c r="DA21" s="3">
        <f>SUM(DA11:DA20)</f>
        <v>8967932</v>
      </c>
      <c r="DB21" s="57"/>
      <c r="DC21" s="8">
        <f>CY21-DG21</f>
        <v>12979515.424714064</v>
      </c>
      <c r="DD21" s="3"/>
      <c r="DE21" s="8">
        <f t="shared" si="14"/>
        <v>8894925.4652859364</v>
      </c>
      <c r="DF21" s="3"/>
      <c r="DG21" s="3">
        <f>CY21/(CY21+DA21)*DQ21</f>
        <v>106531.46528593689</v>
      </c>
      <c r="DH21" s="3"/>
      <c r="DI21" s="3">
        <f t="shared" si="15"/>
        <v>73006.534714063106</v>
      </c>
      <c r="DJ21" s="3"/>
      <c r="DK21" s="3"/>
      <c r="DL21" s="3"/>
      <c r="DM21" s="135">
        <f>SUM(DM11:DM20)</f>
        <v>13086046.890000001</v>
      </c>
      <c r="DN21" s="3"/>
      <c r="DO21" s="3">
        <f>SUM(DO11:DO20)</f>
        <v>12900508.890000001</v>
      </c>
      <c r="DP21" s="3"/>
      <c r="DQ21" s="3">
        <f>DQ11+DQ12+DQ14+DQ15+DQ16+DQ17+DQ18+DQ19+DQ20</f>
        <v>179538</v>
      </c>
      <c r="DR21" s="63"/>
      <c r="DS21" s="26"/>
      <c r="DT21" s="98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102"/>
      <c r="EK21" s="30"/>
      <c r="EL21" s="102"/>
      <c r="EM21" s="30"/>
      <c r="EN21" s="136"/>
    </row>
    <row r="22" spans="1:145" ht="13.5" customHeight="1" x14ac:dyDescent="0.25">
      <c r="A22" s="140" t="s">
        <v>20</v>
      </c>
      <c r="B22" s="5" t="s">
        <v>56</v>
      </c>
      <c r="C22" s="6" t="e">
        <f>SUM(#REF!)</f>
        <v>#REF!</v>
      </c>
      <c r="D22" s="7" t="e">
        <f>SUM(#REF!)</f>
        <v>#REF!</v>
      </c>
      <c r="E22" s="81" t="str">
        <f>IFERROR((C22/$C$28*100),"")</f>
        <v/>
      </c>
      <c r="F22" s="81" t="str">
        <f>IFERROR((D22/$D$28*100),"")</f>
        <v/>
      </c>
      <c r="G22" s="8"/>
      <c r="H22" s="8" t="e">
        <f>SUM(#REF!)</f>
        <v>#REF!</v>
      </c>
      <c r="I22" s="8"/>
      <c r="J22" s="8" t="e">
        <f>SUM(#REF!)</f>
        <v>#REF!</v>
      </c>
      <c r="K22" s="8"/>
      <c r="L22" s="8" t="e">
        <f>SUM(#REF!)</f>
        <v>#REF!</v>
      </c>
      <c r="M22" s="8"/>
      <c r="N22" s="8" t="e">
        <f>SUM(#REF!)</f>
        <v>#REF!</v>
      </c>
      <c r="O22" s="8"/>
      <c r="P22" s="8" t="e">
        <f>SUM(#REF!)</f>
        <v>#REF!</v>
      </c>
      <c r="Q22" s="8"/>
      <c r="R22" s="8" t="e">
        <f>SUM(#REF!)</f>
        <v>#REF!</v>
      </c>
      <c r="S22" s="8"/>
      <c r="T22" s="8"/>
      <c r="U22" s="8">
        <v>0</v>
      </c>
      <c r="V22" s="8">
        <v>0</v>
      </c>
      <c r="W22" s="8">
        <v>0</v>
      </c>
      <c r="X22" s="8">
        <v>0</v>
      </c>
      <c r="Y22" s="8">
        <v>0</v>
      </c>
      <c r="Z22" s="9" t="e">
        <f>SUM(#REF!)</f>
        <v>#REF!</v>
      </c>
      <c r="AA22" s="6" t="e">
        <f>SUM(#REF!)</f>
        <v>#REF!</v>
      </c>
      <c r="AB22" s="7" t="e">
        <f>SUM(#REF!)</f>
        <v>#REF!</v>
      </c>
      <c r="AC22" s="87" t="str">
        <f>IFERROR((AA22/$C$28*100),"")</f>
        <v/>
      </c>
      <c r="AD22" s="87" t="str">
        <f>IFERROR((AB22/$D$28*100),"")</f>
        <v/>
      </c>
      <c r="AE22" s="8"/>
      <c r="AF22" s="8" t="e">
        <f>SUM(#REF!)</f>
        <v>#REF!</v>
      </c>
      <c r="AG22" s="8"/>
      <c r="AH22" s="8" t="e">
        <f>SUM(#REF!)</f>
        <v>#REF!</v>
      </c>
      <c r="AI22" s="8"/>
      <c r="AJ22" s="8" t="e">
        <f>SUM(#REF!)</f>
        <v>#REF!</v>
      </c>
      <c r="AK22" s="8"/>
      <c r="AL22" s="8" t="e">
        <f>SUM(#REF!)</f>
        <v>#REF!</v>
      </c>
      <c r="AM22" s="8"/>
      <c r="AN22" s="8" t="e">
        <f>SUM(#REF!)</f>
        <v>#REF!</v>
      </c>
      <c r="AO22" s="8"/>
      <c r="AP22" s="8" t="e">
        <f>SUM(#REF!)</f>
        <v>#REF!</v>
      </c>
      <c r="AQ22" s="8"/>
      <c r="AR22" s="8"/>
      <c r="AS22" s="8">
        <v>0</v>
      </c>
      <c r="AT22" s="8">
        <v>0</v>
      </c>
      <c r="AU22" s="8">
        <v>0</v>
      </c>
      <c r="AV22" s="8">
        <v>0</v>
      </c>
      <c r="AW22" s="8">
        <v>0</v>
      </c>
      <c r="AX22" s="9" t="e">
        <f>SUM(#REF!)</f>
        <v>#REF!</v>
      </c>
      <c r="AY22" s="6" t="e">
        <f>SUM(#REF!)</f>
        <v>#REF!</v>
      </c>
      <c r="AZ22" s="7" t="e">
        <f>SUM(#REF!)</f>
        <v>#REF!</v>
      </c>
      <c r="BA22" s="87" t="str">
        <f>IFERROR((AY22/$C$28*100),"")</f>
        <v/>
      </c>
      <c r="BB22" s="87" t="str">
        <f>IFERROR((AZ22/$D$28*100),"")</f>
        <v/>
      </c>
      <c r="BC22" s="8"/>
      <c r="BD22" s="8" t="e">
        <f>SUM(#REF!)</f>
        <v>#REF!</v>
      </c>
      <c r="BE22" s="8"/>
      <c r="BF22" s="8" t="e">
        <f>SUM(#REF!)</f>
        <v>#REF!</v>
      </c>
      <c r="BG22" s="8"/>
      <c r="BH22" s="8" t="e">
        <f>SUM(#REF!)</f>
        <v>#REF!</v>
      </c>
      <c r="BI22" s="8"/>
      <c r="BJ22" s="8" t="e">
        <f>SUM(#REF!)</f>
        <v>#REF!</v>
      </c>
      <c r="BK22" s="8"/>
      <c r="BL22" s="8" t="e">
        <f>SUM(#REF!)</f>
        <v>#REF!</v>
      </c>
      <c r="BM22" s="8"/>
      <c r="BN22" s="8" t="e">
        <f>SUM(#REF!)</f>
        <v>#REF!</v>
      </c>
      <c r="BO22" s="8"/>
      <c r="BP22" s="8"/>
      <c r="BQ22" s="8">
        <v>0</v>
      </c>
      <c r="BR22" s="8">
        <v>0</v>
      </c>
      <c r="BS22" s="8">
        <v>0</v>
      </c>
      <c r="BT22" s="8">
        <v>0</v>
      </c>
      <c r="BU22" s="8">
        <v>0</v>
      </c>
      <c r="BV22" s="9" t="e">
        <f>SUM(#REF!)</f>
        <v>#REF!</v>
      </c>
      <c r="BW22" s="6" t="e">
        <f>SUM(#REF!)</f>
        <v>#REF!</v>
      </c>
      <c r="BX22" s="7" t="e">
        <f>SUM(#REF!)</f>
        <v>#REF!</v>
      </c>
      <c r="BY22" s="87" t="str">
        <f>IFERROR((BW22/$C$28*100),"")</f>
        <v/>
      </c>
      <c r="BZ22" s="7" t="str">
        <f>IFERROR((BX22/$D$28*100),"")</f>
        <v/>
      </c>
      <c r="CA22" s="8"/>
      <c r="CB22" s="8" t="e">
        <f>SUM(#REF!)</f>
        <v>#REF!</v>
      </c>
      <c r="CC22" s="8"/>
      <c r="CD22" s="8" t="e">
        <f>SUM(#REF!)</f>
        <v>#REF!</v>
      </c>
      <c r="CE22" s="8"/>
      <c r="CF22" s="8" t="e">
        <f>SUM(#REF!)</f>
        <v>#REF!</v>
      </c>
      <c r="CG22" s="8"/>
      <c r="CH22" s="8" t="e">
        <f>SUM(#REF!)</f>
        <v>#REF!</v>
      </c>
      <c r="CI22" s="8"/>
      <c r="CJ22" s="8" t="e">
        <f>SUM(#REF!)</f>
        <v>#REF!</v>
      </c>
      <c r="CK22" s="8"/>
      <c r="CL22" s="8" t="e">
        <f>SUM(#REF!)</f>
        <v>#REF!</v>
      </c>
      <c r="CM22" s="8"/>
      <c r="CN22" s="8"/>
      <c r="CO22" s="8">
        <v>0</v>
      </c>
      <c r="CP22" s="8">
        <v>0</v>
      </c>
      <c r="CQ22" s="8">
        <v>0</v>
      </c>
      <c r="CR22" s="8">
        <v>0</v>
      </c>
      <c r="CS22" s="8">
        <v>0</v>
      </c>
      <c r="CT22" s="9" t="e">
        <f>SUM(#REF!)</f>
        <v>#REF!</v>
      </c>
      <c r="CU22" s="6">
        <v>1100</v>
      </c>
      <c r="CV22" s="7"/>
      <c r="CW22" s="87"/>
      <c r="CX22" s="87" t="str">
        <f>IFERROR((CV22/$CV$28*100),"")</f>
        <v/>
      </c>
      <c r="CY22" s="8">
        <f>DM22</f>
        <v>1077623</v>
      </c>
      <c r="CZ22" s="8"/>
      <c r="DA22" s="8">
        <v>738500</v>
      </c>
      <c r="DB22" s="8"/>
      <c r="DC22" s="8">
        <f t="shared" si="2"/>
        <v>1077623</v>
      </c>
      <c r="DD22" s="8"/>
      <c r="DE22" s="8">
        <f t="shared" si="3"/>
        <v>738500</v>
      </c>
      <c r="DF22" s="8"/>
      <c r="DG22" s="8"/>
      <c r="DH22" s="8"/>
      <c r="DI22" s="8"/>
      <c r="DJ22" s="8"/>
      <c r="DK22" s="8"/>
      <c r="DL22" s="8"/>
      <c r="DM22" s="8">
        <f>DO22+DQ22</f>
        <v>1077623</v>
      </c>
      <c r="DN22" s="8"/>
      <c r="DO22" s="8">
        <v>1077623</v>
      </c>
      <c r="DP22" s="8"/>
      <c r="DQ22" s="8"/>
      <c r="DR22" s="60"/>
      <c r="DS22" s="24"/>
      <c r="DT22" s="94">
        <f t="shared" ref="DT22:DT23" si="16">IFERROR((CV22/CU22*100),"")</f>
        <v>0</v>
      </c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94"/>
      <c r="EK22" s="28"/>
      <c r="EL22" s="94"/>
      <c r="EM22" s="28"/>
      <c r="EN22" s="106"/>
    </row>
    <row r="23" spans="1:145" ht="14.1" customHeight="1" x14ac:dyDescent="0.25">
      <c r="A23" s="140"/>
      <c r="B23" s="5" t="s">
        <v>2</v>
      </c>
      <c r="C23" s="7" t="e">
        <f>SUM(#REF!)</f>
        <v>#REF!</v>
      </c>
      <c r="D23" s="7" t="e">
        <f>SUM(#REF!)</f>
        <v>#REF!</v>
      </c>
      <c r="E23" s="81" t="str">
        <f>IFERROR((C23/$C$28*100),"")</f>
        <v/>
      </c>
      <c r="F23" s="81" t="str">
        <f>IFERROR((D23/$D$28*100),"")</f>
        <v/>
      </c>
      <c r="G23" s="8"/>
      <c r="H23" s="8" t="e">
        <f>SUM(#REF!)</f>
        <v>#REF!</v>
      </c>
      <c r="I23" s="8"/>
      <c r="J23" s="8" t="e">
        <f>SUM(#REF!)</f>
        <v>#REF!</v>
      </c>
      <c r="K23" s="8"/>
      <c r="L23" s="8" t="e">
        <f>SUM(#REF!)</f>
        <v>#REF!</v>
      </c>
      <c r="M23" s="8"/>
      <c r="N23" s="8" t="e">
        <f>SUM(#REF!)</f>
        <v>#REF!</v>
      </c>
      <c r="O23" s="8"/>
      <c r="P23" s="8" t="e">
        <f>SUM(#REF!)</f>
        <v>#REF!</v>
      </c>
      <c r="Q23" s="8"/>
      <c r="R23" s="8" t="e">
        <f>SUM(#REF!)</f>
        <v>#REF!</v>
      </c>
      <c r="S23" s="8"/>
      <c r="T23" s="8"/>
      <c r="U23" s="8">
        <v>0</v>
      </c>
      <c r="V23" s="8" t="e">
        <f>SUM(#REF!)</f>
        <v>#REF!</v>
      </c>
      <c r="W23" s="8">
        <v>0</v>
      </c>
      <c r="X23" s="8" t="e">
        <f>SUM(#REF!)</f>
        <v>#REF!</v>
      </c>
      <c r="Y23" s="8">
        <v>0</v>
      </c>
      <c r="Z23" s="9" t="e">
        <f>SUM(#REF!)</f>
        <v>#REF!</v>
      </c>
      <c r="AA23" s="6" t="e">
        <f>SUM(#REF!)</f>
        <v>#REF!</v>
      </c>
      <c r="AB23" s="7" t="e">
        <f>SUM(#REF!)</f>
        <v>#REF!</v>
      </c>
      <c r="AC23" s="87" t="str">
        <f>IFERROR((AA23/$C$28*100),"")</f>
        <v/>
      </c>
      <c r="AD23" s="87" t="str">
        <f>IFERROR((AB23/$D$28*100),"")</f>
        <v/>
      </c>
      <c r="AE23" s="8"/>
      <c r="AF23" s="8" t="e">
        <f>SUM(#REF!)</f>
        <v>#REF!</v>
      </c>
      <c r="AG23" s="8"/>
      <c r="AH23" s="8" t="e">
        <f>SUM(#REF!)</f>
        <v>#REF!</v>
      </c>
      <c r="AI23" s="8"/>
      <c r="AJ23" s="8" t="e">
        <f>SUM(#REF!)</f>
        <v>#REF!</v>
      </c>
      <c r="AK23" s="8"/>
      <c r="AL23" s="8" t="e">
        <f>SUM(#REF!)</f>
        <v>#REF!</v>
      </c>
      <c r="AM23" s="8"/>
      <c r="AN23" s="8" t="e">
        <f>SUM(#REF!)</f>
        <v>#REF!</v>
      </c>
      <c r="AO23" s="8"/>
      <c r="AP23" s="8" t="e">
        <f>SUM(#REF!)</f>
        <v>#REF!</v>
      </c>
      <c r="AQ23" s="8"/>
      <c r="AR23" s="8"/>
      <c r="AS23" s="8">
        <v>0</v>
      </c>
      <c r="AT23" s="8" t="e">
        <f>SUM(#REF!)</f>
        <v>#REF!</v>
      </c>
      <c r="AU23" s="8">
        <v>0</v>
      </c>
      <c r="AV23" s="8" t="e">
        <f>SUM(#REF!)</f>
        <v>#REF!</v>
      </c>
      <c r="AW23" s="8">
        <v>0</v>
      </c>
      <c r="AX23" s="9" t="e">
        <f>SUM(#REF!)</f>
        <v>#REF!</v>
      </c>
      <c r="AY23" s="6" t="e">
        <f>SUM(#REF!)</f>
        <v>#REF!</v>
      </c>
      <c r="AZ23" s="7" t="e">
        <f>SUM(#REF!)</f>
        <v>#REF!</v>
      </c>
      <c r="BA23" s="87" t="str">
        <f>IFERROR((AY23/$C$28*100),"")</f>
        <v/>
      </c>
      <c r="BB23" s="87" t="str">
        <f>IFERROR((AZ23/$D$28*100),"")</f>
        <v/>
      </c>
      <c r="BC23" s="8"/>
      <c r="BD23" s="8" t="e">
        <f>SUM(#REF!)</f>
        <v>#REF!</v>
      </c>
      <c r="BE23" s="8"/>
      <c r="BF23" s="8" t="e">
        <f>SUM(#REF!)</f>
        <v>#REF!</v>
      </c>
      <c r="BG23" s="8"/>
      <c r="BH23" s="8" t="e">
        <f>SUM(#REF!)</f>
        <v>#REF!</v>
      </c>
      <c r="BI23" s="8"/>
      <c r="BJ23" s="8" t="e">
        <f>SUM(#REF!)</f>
        <v>#REF!</v>
      </c>
      <c r="BK23" s="8"/>
      <c r="BL23" s="8" t="e">
        <f>SUM(#REF!)</f>
        <v>#REF!</v>
      </c>
      <c r="BM23" s="8"/>
      <c r="BN23" s="8" t="e">
        <f>SUM(#REF!)</f>
        <v>#REF!</v>
      </c>
      <c r="BO23" s="8"/>
      <c r="BP23" s="8"/>
      <c r="BQ23" s="8">
        <v>0</v>
      </c>
      <c r="BR23" s="8" t="e">
        <f>SUM(#REF!)</f>
        <v>#REF!</v>
      </c>
      <c r="BS23" s="8">
        <v>0</v>
      </c>
      <c r="BT23" s="8" t="e">
        <f>SUM(#REF!)</f>
        <v>#REF!</v>
      </c>
      <c r="BU23" s="8">
        <v>0</v>
      </c>
      <c r="BV23" s="9" t="e">
        <f>SUM(#REF!)</f>
        <v>#REF!</v>
      </c>
      <c r="BW23" s="6" t="e">
        <f>SUM(#REF!)</f>
        <v>#REF!</v>
      </c>
      <c r="BX23" s="7" t="e">
        <f>SUM(#REF!)</f>
        <v>#REF!</v>
      </c>
      <c r="BY23" s="87" t="str">
        <f>IFERROR((BW23/$C$28*100),"")</f>
        <v/>
      </c>
      <c r="BZ23" s="7" t="str">
        <f>IFERROR((BX23/$D$28*100),"")</f>
        <v/>
      </c>
      <c r="CA23" s="8"/>
      <c r="CB23" s="8" t="e">
        <f>SUM(#REF!)</f>
        <v>#REF!</v>
      </c>
      <c r="CC23" s="8"/>
      <c r="CD23" s="8" t="e">
        <f>SUM(#REF!)</f>
        <v>#REF!</v>
      </c>
      <c r="CE23" s="8"/>
      <c r="CF23" s="8" t="e">
        <f>SUM(#REF!)</f>
        <v>#REF!</v>
      </c>
      <c r="CG23" s="8"/>
      <c r="CH23" s="8" t="e">
        <f>SUM(#REF!)</f>
        <v>#REF!</v>
      </c>
      <c r="CI23" s="8"/>
      <c r="CJ23" s="8" t="e">
        <f>SUM(#REF!)</f>
        <v>#REF!</v>
      </c>
      <c r="CK23" s="8"/>
      <c r="CL23" s="8" t="e">
        <f>SUM(#REF!)</f>
        <v>#REF!</v>
      </c>
      <c r="CM23" s="8"/>
      <c r="CN23" s="8"/>
      <c r="CO23" s="8">
        <v>0</v>
      </c>
      <c r="CP23" s="8" t="e">
        <f>SUM(#REF!)</f>
        <v>#REF!</v>
      </c>
      <c r="CQ23" s="8">
        <v>0</v>
      </c>
      <c r="CR23" s="8" t="e">
        <f>SUM(#REF!)</f>
        <v>#REF!</v>
      </c>
      <c r="CS23" s="8">
        <v>0</v>
      </c>
      <c r="CT23" s="9" t="e">
        <f>SUM(#REF!)</f>
        <v>#REF!</v>
      </c>
      <c r="CU23" s="6">
        <v>10736.383333333333</v>
      </c>
      <c r="CV23" s="7"/>
      <c r="CW23" s="87"/>
      <c r="CX23" s="87" t="str">
        <f>IFERROR((CV23/$CV$28*100),"")</f>
        <v/>
      </c>
      <c r="CY23" s="8"/>
      <c r="CZ23" s="8"/>
      <c r="DA23" s="8"/>
      <c r="DB23" s="8"/>
      <c r="DC23" s="8">
        <f t="shared" si="2"/>
        <v>0</v>
      </c>
      <c r="DD23" s="8"/>
      <c r="DE23" s="8">
        <f t="shared" si="3"/>
        <v>0</v>
      </c>
      <c r="DF23" s="8"/>
      <c r="DG23" s="8"/>
      <c r="DH23" s="8"/>
      <c r="DI23" s="8"/>
      <c r="DJ23" s="8"/>
      <c r="DK23" s="8"/>
      <c r="DL23" s="8"/>
      <c r="DM23" s="35"/>
      <c r="DN23" s="8"/>
      <c r="DO23" s="8"/>
      <c r="DP23" s="8"/>
      <c r="DQ23" s="8"/>
      <c r="DR23" s="60"/>
      <c r="DS23" s="24"/>
      <c r="DT23" s="94">
        <f t="shared" si="16"/>
        <v>0</v>
      </c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94"/>
      <c r="EK23" s="28"/>
      <c r="EL23" s="94"/>
      <c r="EM23" s="28"/>
      <c r="EN23" s="106"/>
    </row>
    <row r="24" spans="1:145" ht="13.5" customHeight="1" x14ac:dyDescent="0.25">
      <c r="A24" s="140"/>
      <c r="B24" s="5" t="s">
        <v>18</v>
      </c>
      <c r="C24" s="6">
        <v>0</v>
      </c>
      <c r="D24" s="7" t="e">
        <f>SUM(#REF!)</f>
        <v>#REF!</v>
      </c>
      <c r="E24" s="81" t="str">
        <f>IFERROR((C24/$C$28*100),"")</f>
        <v/>
      </c>
      <c r="F24" s="81" t="str">
        <f>IFERROR((D24/$D$28*100),"")</f>
        <v/>
      </c>
      <c r="G24" s="8"/>
      <c r="H24" s="8" t="e">
        <f>SUM(#REF!)</f>
        <v>#REF!</v>
      </c>
      <c r="I24" s="8"/>
      <c r="J24" s="8" t="e">
        <f>SUM(#REF!)</f>
        <v>#REF!</v>
      </c>
      <c r="K24" s="8"/>
      <c r="L24" s="8" t="e">
        <f>SUM(#REF!)</f>
        <v>#REF!</v>
      </c>
      <c r="M24" s="8"/>
      <c r="N24" s="8" t="e">
        <f>SUM(#REF!)</f>
        <v>#REF!</v>
      </c>
      <c r="O24" s="8"/>
      <c r="P24" s="8" t="e">
        <f>SUM(#REF!)</f>
        <v>#REF!</v>
      </c>
      <c r="Q24" s="8"/>
      <c r="R24" s="8" t="e">
        <f>SUM(#REF!)</f>
        <v>#REF!</v>
      </c>
      <c r="S24" s="8"/>
      <c r="T24" s="8"/>
      <c r="U24" s="9" t="e">
        <f>SUM(#REF!)</f>
        <v>#REF!</v>
      </c>
      <c r="V24" s="9" t="e">
        <f>SUM(#REF!)</f>
        <v>#REF!</v>
      </c>
      <c r="W24" s="9" t="e">
        <f>SUM(#REF!)</f>
        <v>#REF!</v>
      </c>
      <c r="X24" s="9" t="e">
        <f>SUM(#REF!)</f>
        <v>#REF!</v>
      </c>
      <c r="Y24" s="9" t="e">
        <f>SUM(#REF!)</f>
        <v>#REF!</v>
      </c>
      <c r="Z24" s="9" t="e">
        <f>SUM(#REF!)</f>
        <v>#REF!</v>
      </c>
      <c r="AA24" s="6">
        <v>0</v>
      </c>
      <c r="AB24" s="7" t="e">
        <f>SUM(#REF!)</f>
        <v>#REF!</v>
      </c>
      <c r="AC24" s="87" t="str">
        <f>IFERROR((AA24/$C$28*100),"")</f>
        <v/>
      </c>
      <c r="AD24" s="87" t="str">
        <f>IFERROR((AB24/$D$28*100),"")</f>
        <v/>
      </c>
      <c r="AE24" s="8"/>
      <c r="AF24" s="8" t="e">
        <f>SUM(#REF!)</f>
        <v>#REF!</v>
      </c>
      <c r="AG24" s="8"/>
      <c r="AH24" s="8" t="e">
        <f>SUM(#REF!)</f>
        <v>#REF!</v>
      </c>
      <c r="AI24" s="8"/>
      <c r="AJ24" s="8" t="e">
        <f>SUM(#REF!)</f>
        <v>#REF!</v>
      </c>
      <c r="AK24" s="8"/>
      <c r="AL24" s="8" t="e">
        <f>SUM(#REF!)</f>
        <v>#REF!</v>
      </c>
      <c r="AM24" s="8"/>
      <c r="AN24" s="8" t="e">
        <f>SUM(#REF!)</f>
        <v>#REF!</v>
      </c>
      <c r="AO24" s="8"/>
      <c r="AP24" s="8" t="e">
        <f>SUM(#REF!)</f>
        <v>#REF!</v>
      </c>
      <c r="AQ24" s="8"/>
      <c r="AR24" s="8"/>
      <c r="AS24" s="8" t="e">
        <f>SUM(#REF!)</f>
        <v>#REF!</v>
      </c>
      <c r="AT24" s="8" t="e">
        <f>SUM(#REF!)</f>
        <v>#REF!</v>
      </c>
      <c r="AU24" s="8" t="e">
        <f>SUM(#REF!)</f>
        <v>#REF!</v>
      </c>
      <c r="AV24" s="8" t="e">
        <f>SUM(#REF!)</f>
        <v>#REF!</v>
      </c>
      <c r="AW24" s="8" t="e">
        <f>SUM(#REF!)</f>
        <v>#REF!</v>
      </c>
      <c r="AX24" s="9" t="e">
        <f>SUM(#REF!)</f>
        <v>#REF!</v>
      </c>
      <c r="AY24" s="6">
        <v>0</v>
      </c>
      <c r="AZ24" s="7" t="e">
        <f>SUM(#REF!)</f>
        <v>#REF!</v>
      </c>
      <c r="BA24" s="87" t="str">
        <f>IFERROR((AY24/$C$28*100),"")</f>
        <v/>
      </c>
      <c r="BB24" s="87" t="str">
        <f>IFERROR((AZ24/$D$28*100),"")</f>
        <v/>
      </c>
      <c r="BC24" s="8"/>
      <c r="BD24" s="8" t="e">
        <f>SUM(#REF!)</f>
        <v>#REF!</v>
      </c>
      <c r="BE24" s="8"/>
      <c r="BF24" s="8" t="e">
        <f>SUM(#REF!)</f>
        <v>#REF!</v>
      </c>
      <c r="BG24" s="8"/>
      <c r="BH24" s="8" t="e">
        <f>SUM(#REF!)</f>
        <v>#REF!</v>
      </c>
      <c r="BI24" s="8"/>
      <c r="BJ24" s="8" t="e">
        <f>SUM(#REF!)</f>
        <v>#REF!</v>
      </c>
      <c r="BK24" s="8"/>
      <c r="BL24" s="8" t="e">
        <f>SUM(#REF!)</f>
        <v>#REF!</v>
      </c>
      <c r="BM24" s="8"/>
      <c r="BN24" s="8" t="e">
        <f>SUM(#REF!)</f>
        <v>#REF!</v>
      </c>
      <c r="BO24" s="8"/>
      <c r="BP24" s="8"/>
      <c r="BQ24" s="8" t="e">
        <f>SUM(#REF!)</f>
        <v>#REF!</v>
      </c>
      <c r="BR24" s="8" t="e">
        <f>SUM(#REF!)</f>
        <v>#REF!</v>
      </c>
      <c r="BS24" s="8" t="e">
        <f>SUM(#REF!)</f>
        <v>#REF!</v>
      </c>
      <c r="BT24" s="8" t="e">
        <f>SUM(#REF!)</f>
        <v>#REF!</v>
      </c>
      <c r="BU24" s="8" t="e">
        <f>SUM(#REF!)</f>
        <v>#REF!</v>
      </c>
      <c r="BV24" s="9" t="e">
        <f>SUM(#REF!)</f>
        <v>#REF!</v>
      </c>
      <c r="BW24" s="6">
        <v>0</v>
      </c>
      <c r="BX24" s="7" t="e">
        <f>SUM(#REF!)</f>
        <v>#REF!</v>
      </c>
      <c r="BY24" s="87" t="str">
        <f>IFERROR((BW24/$C$28*100),"")</f>
        <v/>
      </c>
      <c r="BZ24" s="7" t="str">
        <f>IFERROR((BX24/$D$28*100),"")</f>
        <v/>
      </c>
      <c r="CA24" s="8"/>
      <c r="CB24" s="8" t="e">
        <f>SUM(#REF!)</f>
        <v>#REF!</v>
      </c>
      <c r="CC24" s="8"/>
      <c r="CD24" s="8" t="e">
        <f>SUM(#REF!)</f>
        <v>#REF!</v>
      </c>
      <c r="CE24" s="8"/>
      <c r="CF24" s="8" t="e">
        <f>SUM(#REF!)</f>
        <v>#REF!</v>
      </c>
      <c r="CG24" s="8"/>
      <c r="CH24" s="8" t="e">
        <f>SUM(#REF!)</f>
        <v>#REF!</v>
      </c>
      <c r="CI24" s="8"/>
      <c r="CJ24" s="8" t="e">
        <f>SUM(#REF!)</f>
        <v>#REF!</v>
      </c>
      <c r="CK24" s="8"/>
      <c r="CL24" s="8" t="e">
        <f>SUM(#REF!)</f>
        <v>#REF!</v>
      </c>
      <c r="CM24" s="8"/>
      <c r="CN24" s="8"/>
      <c r="CO24" s="8" t="e">
        <f>SUM(#REF!)</f>
        <v>#REF!</v>
      </c>
      <c r="CP24" s="8" t="e">
        <f>SUM(#REF!)</f>
        <v>#REF!</v>
      </c>
      <c r="CQ24" s="8" t="e">
        <f>SUM(#REF!)</f>
        <v>#REF!</v>
      </c>
      <c r="CR24" s="8" t="e">
        <f>SUM(#REF!)</f>
        <v>#REF!</v>
      </c>
      <c r="CS24" s="8" t="e">
        <f>SUM(#REF!)</f>
        <v>#REF!</v>
      </c>
      <c r="CT24" s="9" t="e">
        <f>SUM(#REF!)</f>
        <v>#REF!</v>
      </c>
      <c r="CU24" s="6">
        <v>0</v>
      </c>
      <c r="CV24" s="7"/>
      <c r="CW24" s="87"/>
      <c r="CX24" s="87" t="str">
        <f>IFERROR((CV24/$CV$28*100),"")</f>
        <v/>
      </c>
      <c r="CY24" s="57">
        <f>DM24</f>
        <v>175882</v>
      </c>
      <c r="CZ24" s="138"/>
      <c r="DA24" s="8">
        <v>120533</v>
      </c>
      <c r="DB24" s="57"/>
      <c r="DC24" s="8">
        <f t="shared" si="2"/>
        <v>175882</v>
      </c>
      <c r="DD24" s="8"/>
      <c r="DE24" s="8">
        <f t="shared" si="3"/>
        <v>120533</v>
      </c>
      <c r="DF24" s="8"/>
      <c r="DG24" s="8"/>
      <c r="DH24" s="8"/>
      <c r="DI24" s="8"/>
      <c r="DJ24" s="8"/>
      <c r="DK24" s="8"/>
      <c r="DL24" s="8"/>
      <c r="DM24" s="35">
        <v>175882</v>
      </c>
      <c r="DN24" s="8"/>
      <c r="DO24" s="8">
        <v>175882</v>
      </c>
      <c r="DP24" s="8"/>
      <c r="DQ24" s="8"/>
      <c r="DR24" s="60"/>
      <c r="DS24" s="26"/>
      <c r="DT24" s="98" t="str">
        <f t="shared" si="0"/>
        <v/>
      </c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102"/>
      <c r="EK24" s="30"/>
      <c r="EL24" s="102"/>
      <c r="EM24" s="30"/>
      <c r="EN24" s="106"/>
    </row>
    <row r="25" spans="1:145" s="137" customFormat="1" ht="14.1" customHeight="1" x14ac:dyDescent="0.25">
      <c r="A25" s="140"/>
      <c r="B25" s="114" t="s">
        <v>55</v>
      </c>
      <c r="C25" s="115" t="e">
        <f>SUM(#REF!)</f>
        <v>#REF!</v>
      </c>
      <c r="D25" s="132" t="e">
        <f>SUM(#REF!)</f>
        <v>#REF!</v>
      </c>
      <c r="E25" s="133"/>
      <c r="F25" s="133"/>
      <c r="G25" s="3" t="e">
        <f>SUM(#REF!)</f>
        <v>#REF!</v>
      </c>
      <c r="H25" s="3" t="e">
        <f>SUM(#REF!)</f>
        <v>#REF!</v>
      </c>
      <c r="I25" s="3" t="e">
        <f>SUM(#REF!)</f>
        <v>#REF!</v>
      </c>
      <c r="J25" s="3" t="e">
        <f>SUM(#REF!)</f>
        <v>#REF!</v>
      </c>
      <c r="K25" s="3" t="e">
        <f>SUM(#REF!)</f>
        <v>#REF!</v>
      </c>
      <c r="L25" s="3" t="e">
        <f>SUM(#REF!)</f>
        <v>#REF!</v>
      </c>
      <c r="M25" s="3" t="e">
        <f>SUM(#REF!)</f>
        <v>#REF!</v>
      </c>
      <c r="N25" s="3" t="e">
        <f>SUM(#REF!)</f>
        <v>#REF!</v>
      </c>
      <c r="O25" s="3" t="e">
        <f>SUM(#REF!)</f>
        <v>#REF!</v>
      </c>
      <c r="P25" s="3" t="e">
        <f>SUM(#REF!)</f>
        <v>#REF!</v>
      </c>
      <c r="Q25" s="3" t="e">
        <f>SUM(#REF!)</f>
        <v>#REF!</v>
      </c>
      <c r="R25" s="3" t="e">
        <f>SUM(#REF!)</f>
        <v>#REF!</v>
      </c>
      <c r="S25" s="3"/>
      <c r="T25" s="3"/>
      <c r="U25" s="3" t="e">
        <f>SUM(#REF!)</f>
        <v>#REF!</v>
      </c>
      <c r="V25" s="3" t="e">
        <f>SUM(#REF!)</f>
        <v>#REF!</v>
      </c>
      <c r="W25" s="3" t="e">
        <f>SUM(#REF!)</f>
        <v>#REF!</v>
      </c>
      <c r="X25" s="3" t="e">
        <f>SUM(#REF!)</f>
        <v>#REF!</v>
      </c>
      <c r="Y25" s="3" t="e">
        <f>SUM(#REF!)</f>
        <v>#REF!</v>
      </c>
      <c r="Z25" s="31" t="e">
        <f>SUM(#REF!)</f>
        <v>#REF!</v>
      </c>
      <c r="AA25" s="115" t="e">
        <f>SUM(#REF!)</f>
        <v>#REF!</v>
      </c>
      <c r="AB25" s="132" t="e">
        <f>SUM(#REF!)</f>
        <v>#REF!</v>
      </c>
      <c r="AC25" s="134"/>
      <c r="AD25" s="134"/>
      <c r="AE25" s="3" t="e">
        <f>SUM(#REF!)</f>
        <v>#REF!</v>
      </c>
      <c r="AF25" s="3" t="e">
        <f>SUM(#REF!)</f>
        <v>#REF!</v>
      </c>
      <c r="AG25" s="3" t="e">
        <f>SUM(#REF!)</f>
        <v>#REF!</v>
      </c>
      <c r="AH25" s="3" t="e">
        <f>SUM(#REF!)</f>
        <v>#REF!</v>
      </c>
      <c r="AI25" s="3" t="e">
        <f>SUM(#REF!)</f>
        <v>#REF!</v>
      </c>
      <c r="AJ25" s="3" t="e">
        <f>SUM(#REF!)</f>
        <v>#REF!</v>
      </c>
      <c r="AK25" s="3" t="e">
        <f>SUM(#REF!)</f>
        <v>#REF!</v>
      </c>
      <c r="AL25" s="3" t="e">
        <f>SUM(#REF!)</f>
        <v>#REF!</v>
      </c>
      <c r="AM25" s="3" t="e">
        <f>SUM(#REF!)</f>
        <v>#REF!</v>
      </c>
      <c r="AN25" s="3" t="e">
        <f>SUM(#REF!)</f>
        <v>#REF!</v>
      </c>
      <c r="AO25" s="3" t="e">
        <f>SUM(#REF!)</f>
        <v>#REF!</v>
      </c>
      <c r="AP25" s="3" t="e">
        <f>SUM(#REF!)</f>
        <v>#REF!</v>
      </c>
      <c r="AQ25" s="3"/>
      <c r="AR25" s="3"/>
      <c r="AS25" s="3" t="e">
        <f>SUM(#REF!)</f>
        <v>#REF!</v>
      </c>
      <c r="AT25" s="3" t="e">
        <f>SUM(#REF!)</f>
        <v>#REF!</v>
      </c>
      <c r="AU25" s="3" t="e">
        <f>SUM(#REF!)</f>
        <v>#REF!</v>
      </c>
      <c r="AV25" s="3" t="e">
        <f>SUM(#REF!)</f>
        <v>#REF!</v>
      </c>
      <c r="AW25" s="3" t="e">
        <f>SUM(#REF!)</f>
        <v>#REF!</v>
      </c>
      <c r="AX25" s="31" t="e">
        <f>SUM(#REF!)</f>
        <v>#REF!</v>
      </c>
      <c r="AY25" s="115" t="e">
        <f>SUM(#REF!)</f>
        <v>#REF!</v>
      </c>
      <c r="AZ25" s="132" t="e">
        <f>SUM(#REF!)</f>
        <v>#REF!</v>
      </c>
      <c r="BA25" s="134"/>
      <c r="BB25" s="134"/>
      <c r="BC25" s="3" t="e">
        <f>SUM(#REF!)</f>
        <v>#REF!</v>
      </c>
      <c r="BD25" s="3" t="e">
        <f>SUM(#REF!)</f>
        <v>#REF!</v>
      </c>
      <c r="BE25" s="3" t="e">
        <f>SUM(#REF!)</f>
        <v>#REF!</v>
      </c>
      <c r="BF25" s="3" t="e">
        <f>SUM(#REF!)</f>
        <v>#REF!</v>
      </c>
      <c r="BG25" s="3" t="e">
        <f>SUM(#REF!)</f>
        <v>#REF!</v>
      </c>
      <c r="BH25" s="3" t="e">
        <f>SUM(#REF!)</f>
        <v>#REF!</v>
      </c>
      <c r="BI25" s="3" t="e">
        <f>SUM(#REF!)</f>
        <v>#REF!</v>
      </c>
      <c r="BJ25" s="3" t="e">
        <f>SUM(#REF!)</f>
        <v>#REF!</v>
      </c>
      <c r="BK25" s="3" t="e">
        <f>SUM(#REF!)</f>
        <v>#REF!</v>
      </c>
      <c r="BL25" s="3" t="e">
        <f>SUM(#REF!)</f>
        <v>#REF!</v>
      </c>
      <c r="BM25" s="3" t="e">
        <f>SUM(#REF!)</f>
        <v>#REF!</v>
      </c>
      <c r="BN25" s="3" t="e">
        <f>SUM(#REF!)</f>
        <v>#REF!</v>
      </c>
      <c r="BO25" s="3"/>
      <c r="BP25" s="3"/>
      <c r="BQ25" s="3" t="e">
        <f>SUM(#REF!)</f>
        <v>#REF!</v>
      </c>
      <c r="BR25" s="3" t="e">
        <f>SUM(#REF!)</f>
        <v>#REF!</v>
      </c>
      <c r="BS25" s="3" t="e">
        <f>SUM(#REF!)</f>
        <v>#REF!</v>
      </c>
      <c r="BT25" s="3" t="e">
        <f>SUM(#REF!)</f>
        <v>#REF!</v>
      </c>
      <c r="BU25" s="3" t="e">
        <f>SUM(#REF!)</f>
        <v>#REF!</v>
      </c>
      <c r="BV25" s="31" t="e">
        <f>SUM(#REF!)</f>
        <v>#REF!</v>
      </c>
      <c r="BW25" s="115" t="e">
        <f>SUM(#REF!)</f>
        <v>#REF!</v>
      </c>
      <c r="BX25" s="132" t="e">
        <f>SUM(#REF!)</f>
        <v>#REF!</v>
      </c>
      <c r="BY25" s="134"/>
      <c r="BZ25" s="132"/>
      <c r="CA25" s="3" t="e">
        <f>SUM(#REF!)</f>
        <v>#REF!</v>
      </c>
      <c r="CB25" s="3" t="e">
        <f>SUM(#REF!)</f>
        <v>#REF!</v>
      </c>
      <c r="CC25" s="3" t="e">
        <f>SUM(#REF!)</f>
        <v>#REF!</v>
      </c>
      <c r="CD25" s="3" t="e">
        <f>SUM(#REF!)</f>
        <v>#REF!</v>
      </c>
      <c r="CE25" s="3" t="e">
        <f>SUM(#REF!)</f>
        <v>#REF!</v>
      </c>
      <c r="CF25" s="3" t="e">
        <f>SUM(#REF!)</f>
        <v>#REF!</v>
      </c>
      <c r="CG25" s="3" t="e">
        <f>SUM(#REF!)</f>
        <v>#REF!</v>
      </c>
      <c r="CH25" s="3" t="e">
        <f>SUM(#REF!)</f>
        <v>#REF!</v>
      </c>
      <c r="CI25" s="3" t="e">
        <f>SUM(#REF!)</f>
        <v>#REF!</v>
      </c>
      <c r="CJ25" s="3" t="e">
        <f>SUM(#REF!)</f>
        <v>#REF!</v>
      </c>
      <c r="CK25" s="3" t="e">
        <f>SUM(#REF!)</f>
        <v>#REF!</v>
      </c>
      <c r="CL25" s="3" t="e">
        <f>SUM(#REF!)</f>
        <v>#REF!</v>
      </c>
      <c r="CM25" s="3"/>
      <c r="CN25" s="3"/>
      <c r="CO25" s="3" t="e">
        <f>SUM(#REF!)</f>
        <v>#REF!</v>
      </c>
      <c r="CP25" s="3" t="e">
        <f>SUM(#REF!)</f>
        <v>#REF!</v>
      </c>
      <c r="CQ25" s="3" t="e">
        <f>SUM(#REF!)</f>
        <v>#REF!</v>
      </c>
      <c r="CR25" s="3" t="e">
        <f>SUM(#REF!)</f>
        <v>#REF!</v>
      </c>
      <c r="CS25" s="3" t="e">
        <f>SUM(#REF!)</f>
        <v>#REF!</v>
      </c>
      <c r="CT25" s="31" t="e">
        <f>SUM(#REF!)</f>
        <v>#REF!</v>
      </c>
      <c r="CU25" s="115">
        <f>CU22+CU23+CU24</f>
        <v>11836.383333333333</v>
      </c>
      <c r="CV25" s="132"/>
      <c r="CW25" s="134"/>
      <c r="CX25" s="134"/>
      <c r="CY25" s="57">
        <f>CY22+CY23+CY24</f>
        <v>1253505</v>
      </c>
      <c r="CZ25" s="57"/>
      <c r="DA25" s="3">
        <f>DA22+DA23+DA24</f>
        <v>859033</v>
      </c>
      <c r="DB25" s="57"/>
      <c r="DC25" s="8">
        <f t="shared" si="2"/>
        <v>1253505</v>
      </c>
      <c r="DD25" s="3"/>
      <c r="DE25" s="8">
        <f t="shared" si="3"/>
        <v>859033</v>
      </c>
      <c r="DF25" s="3"/>
      <c r="DG25" s="3"/>
      <c r="DH25" s="3"/>
      <c r="DI25" s="3"/>
      <c r="DJ25" s="3"/>
      <c r="DK25" s="3"/>
      <c r="DL25" s="3"/>
      <c r="DM25" s="135">
        <f>DM22+DM23+DM24</f>
        <v>1253505</v>
      </c>
      <c r="DN25" s="3"/>
      <c r="DO25" s="3">
        <f>DO22+DO23+DO24</f>
        <v>1253505</v>
      </c>
      <c r="DP25" s="3"/>
      <c r="DQ25" s="3"/>
      <c r="DR25" s="63"/>
      <c r="DS25" s="26"/>
      <c r="DT25" s="98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102"/>
      <c r="EK25" s="30"/>
      <c r="EL25" s="102"/>
      <c r="EM25" s="30"/>
      <c r="EN25" s="136"/>
    </row>
    <row r="26" spans="1:145" ht="18.75" x14ac:dyDescent="0.3">
      <c r="A26" s="15" t="s">
        <v>22</v>
      </c>
      <c r="B26" s="5" t="s">
        <v>21</v>
      </c>
      <c r="C26" s="16"/>
      <c r="D26" s="80"/>
      <c r="E26" s="80"/>
      <c r="F26" s="80"/>
      <c r="G26" s="3"/>
      <c r="H26" s="3"/>
      <c r="I26" s="3"/>
      <c r="J26" s="3"/>
      <c r="K26" s="3"/>
      <c r="L26" s="3">
        <f>H26-P26</f>
        <v>0</v>
      </c>
      <c r="M26" s="3"/>
      <c r="N26" s="3">
        <f t="shared" ref="N26:N27" si="17">J26-R26</f>
        <v>0</v>
      </c>
      <c r="O26" s="3"/>
      <c r="P26" s="3"/>
      <c r="Q26" s="3"/>
      <c r="R26" s="3">
        <f t="shared" ref="R26:R27" si="18">IFERROR((P26/H26*J26),0)</f>
        <v>0</v>
      </c>
      <c r="S26" s="3"/>
      <c r="T26" s="3"/>
      <c r="U26" s="47"/>
      <c r="V26" s="47"/>
      <c r="W26" s="47"/>
      <c r="X26" s="47"/>
      <c r="Y26" s="49"/>
      <c r="Z26" s="48"/>
      <c r="AA26" s="17"/>
      <c r="AB26" s="18"/>
      <c r="AC26" s="18"/>
      <c r="AD26" s="18"/>
      <c r="AE26" s="3"/>
      <c r="AF26" s="3"/>
      <c r="AG26" s="3"/>
      <c r="AH26" s="3"/>
      <c r="AI26" s="3"/>
      <c r="AJ26" s="3">
        <f>AF26-AN26</f>
        <v>0</v>
      </c>
      <c r="AK26" s="3"/>
      <c r="AL26" s="3">
        <f t="shared" ref="AL26:AL27" si="19">AH26-AP26</f>
        <v>0</v>
      </c>
      <c r="AM26" s="3"/>
      <c r="AN26" s="3"/>
      <c r="AO26" s="3"/>
      <c r="AP26" s="3">
        <f t="shared" ref="AP26:AP27" si="20">IFERROR((AN26/AF26*AH26),0)</f>
        <v>0</v>
      </c>
      <c r="AQ26" s="3"/>
      <c r="AR26" s="3"/>
      <c r="AS26" s="47"/>
      <c r="AT26" s="47"/>
      <c r="AU26" s="50"/>
      <c r="AV26" s="47"/>
      <c r="AW26" s="47"/>
      <c r="AX26" s="48"/>
      <c r="AY26" s="17"/>
      <c r="AZ26" s="18"/>
      <c r="BA26" s="93"/>
      <c r="BB26" s="93"/>
      <c r="BC26" s="3"/>
      <c r="BD26" s="3"/>
      <c r="BE26" s="3"/>
      <c r="BF26" s="3"/>
      <c r="BG26" s="3"/>
      <c r="BH26" s="3">
        <f>BD26-BL26</f>
        <v>0</v>
      </c>
      <c r="BI26" s="3"/>
      <c r="BJ26" s="3">
        <f t="shared" ref="BJ26:BJ27" si="21">BF26-BN26</f>
        <v>0</v>
      </c>
      <c r="BK26" s="3"/>
      <c r="BL26" s="3"/>
      <c r="BM26" s="3"/>
      <c r="BN26" s="3">
        <f t="shared" ref="BN26:BN27" si="22">IFERROR((BL26/BD26*BF26),0)</f>
        <v>0</v>
      </c>
      <c r="BO26" s="3"/>
      <c r="BP26" s="3"/>
      <c r="BQ26" s="47"/>
      <c r="BR26" s="8"/>
      <c r="BS26" s="8"/>
      <c r="BT26" s="8"/>
      <c r="BU26" s="8"/>
      <c r="BV26" s="9"/>
      <c r="BW26" s="17"/>
      <c r="BX26" s="18"/>
      <c r="BY26" s="93"/>
      <c r="BZ26" s="18"/>
      <c r="CA26" s="3"/>
      <c r="CB26" s="3"/>
      <c r="CC26" s="3"/>
      <c r="CD26" s="3"/>
      <c r="CE26" s="3"/>
      <c r="CF26" s="3">
        <f>CB26-CJ26</f>
        <v>0</v>
      </c>
      <c r="CG26" s="3"/>
      <c r="CH26" s="3">
        <f t="shared" ref="CH26:CH27" si="23">CD26-CL26</f>
        <v>0</v>
      </c>
      <c r="CI26" s="3"/>
      <c r="CJ26" s="3"/>
      <c r="CK26" s="3"/>
      <c r="CL26" s="3">
        <f t="shared" ref="CL26:CL27" si="24">IFERROR((CJ26/CB26*CD26),0)</f>
        <v>0</v>
      </c>
      <c r="CM26" s="3"/>
      <c r="CN26" s="3"/>
      <c r="CO26" s="47"/>
      <c r="CP26" s="8"/>
      <c r="CQ26" s="8"/>
      <c r="CR26" s="8"/>
      <c r="CS26" s="8"/>
      <c r="CT26" s="9"/>
      <c r="CU26" s="17"/>
      <c r="CV26" s="18"/>
      <c r="CW26" s="93"/>
      <c r="CX26" s="93"/>
      <c r="CY26" s="8">
        <f>DM26</f>
        <v>1157141</v>
      </c>
      <c r="CZ26" s="8"/>
      <c r="DA26" s="3">
        <v>792994</v>
      </c>
      <c r="DB26" s="8"/>
      <c r="DC26" s="8">
        <v>672402</v>
      </c>
      <c r="DD26" s="3"/>
      <c r="DE26" s="8">
        <v>460800</v>
      </c>
      <c r="DF26" s="3"/>
      <c r="DG26" s="3">
        <v>484739.34999999992</v>
      </c>
      <c r="DH26" s="3"/>
      <c r="DI26" s="3">
        <v>332194</v>
      </c>
      <c r="DJ26" s="3"/>
      <c r="DK26" s="3"/>
      <c r="DL26" s="3"/>
      <c r="DM26" s="3">
        <f>DO26+DQ26</f>
        <v>1157141</v>
      </c>
      <c r="DN26" s="8"/>
      <c r="DO26" s="8">
        <v>1157141</v>
      </c>
      <c r="DP26" s="3"/>
      <c r="DQ26" s="8"/>
      <c r="DR26" s="60"/>
      <c r="DS26" s="27"/>
      <c r="DT26" s="99" t="str">
        <f t="shared" si="0"/>
        <v/>
      </c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94"/>
      <c r="EK26" s="28"/>
      <c r="EL26" s="94"/>
      <c r="EM26" s="28"/>
      <c r="EN26" s="106"/>
    </row>
    <row r="27" spans="1:145" ht="18.75" x14ac:dyDescent="0.3">
      <c r="A27" s="15" t="s">
        <v>9</v>
      </c>
      <c r="B27" s="5" t="s">
        <v>23</v>
      </c>
      <c r="C27" s="16"/>
      <c r="D27" s="80"/>
      <c r="E27" s="80"/>
      <c r="F27" s="80"/>
      <c r="G27" s="8"/>
      <c r="H27" s="8"/>
      <c r="I27" s="8"/>
      <c r="J27" s="8"/>
      <c r="K27" s="8"/>
      <c r="L27" s="8">
        <f t="shared" ref="L27" si="25">H27-P27</f>
        <v>0</v>
      </c>
      <c r="M27" s="8"/>
      <c r="N27" s="8">
        <f t="shared" si="17"/>
        <v>0</v>
      </c>
      <c r="O27" s="8"/>
      <c r="P27" s="8"/>
      <c r="Q27" s="8"/>
      <c r="R27" s="8">
        <f t="shared" si="18"/>
        <v>0</v>
      </c>
      <c r="S27" s="8"/>
      <c r="T27" s="8"/>
      <c r="U27" s="8"/>
      <c r="V27" s="8"/>
      <c r="W27" s="8"/>
      <c r="X27" s="8"/>
      <c r="Y27" s="8"/>
      <c r="Z27" s="9"/>
      <c r="AA27" s="17"/>
      <c r="AB27" s="18"/>
      <c r="AC27" s="18"/>
      <c r="AD27" s="18"/>
      <c r="AE27" s="8"/>
      <c r="AF27" s="8"/>
      <c r="AG27" s="8"/>
      <c r="AH27" s="8"/>
      <c r="AI27" s="8"/>
      <c r="AJ27" s="8">
        <f t="shared" ref="AJ27" si="26">AF27-AN27</f>
        <v>0</v>
      </c>
      <c r="AK27" s="8"/>
      <c r="AL27" s="8">
        <f t="shared" si="19"/>
        <v>0</v>
      </c>
      <c r="AM27" s="8"/>
      <c r="AN27" s="8"/>
      <c r="AO27" s="8"/>
      <c r="AP27" s="8">
        <f t="shared" si="20"/>
        <v>0</v>
      </c>
      <c r="AQ27" s="57"/>
      <c r="AR27" s="57"/>
      <c r="AS27" s="3"/>
      <c r="AT27" s="3"/>
      <c r="AU27" s="3"/>
      <c r="AV27" s="3"/>
      <c r="AW27" s="8"/>
      <c r="AX27" s="9"/>
      <c r="AY27" s="17"/>
      <c r="AZ27" s="18"/>
      <c r="BA27" s="93"/>
      <c r="BB27" s="93"/>
      <c r="BC27" s="8"/>
      <c r="BD27" s="8"/>
      <c r="BE27" s="8"/>
      <c r="BF27" s="8"/>
      <c r="BG27" s="8"/>
      <c r="BH27" s="8">
        <f t="shared" ref="BH27" si="27">BD27-BL27</f>
        <v>0</v>
      </c>
      <c r="BI27" s="8"/>
      <c r="BJ27" s="8">
        <f t="shared" si="21"/>
        <v>0</v>
      </c>
      <c r="BK27" s="8"/>
      <c r="BL27" s="8"/>
      <c r="BM27" s="8"/>
      <c r="BN27" s="8">
        <f t="shared" si="22"/>
        <v>0</v>
      </c>
      <c r="BO27" s="57"/>
      <c r="BP27" s="57"/>
      <c r="BQ27" s="3"/>
      <c r="BR27" s="8"/>
      <c r="BS27" s="8"/>
      <c r="BT27" s="8"/>
      <c r="BU27" s="8"/>
      <c r="BV27" s="31"/>
      <c r="BW27" s="17"/>
      <c r="BX27" s="18"/>
      <c r="BY27" s="93"/>
      <c r="BZ27" s="18"/>
      <c r="CA27" s="8"/>
      <c r="CB27" s="8"/>
      <c r="CC27" s="8"/>
      <c r="CD27" s="8"/>
      <c r="CE27" s="8"/>
      <c r="CF27" s="8">
        <f t="shared" ref="CF27" si="28">CB27-CJ27</f>
        <v>0</v>
      </c>
      <c r="CG27" s="8"/>
      <c r="CH27" s="8">
        <f t="shared" si="23"/>
        <v>0</v>
      </c>
      <c r="CI27" s="8"/>
      <c r="CJ27" s="8"/>
      <c r="CK27" s="8"/>
      <c r="CL27" s="8">
        <f t="shared" si="24"/>
        <v>0</v>
      </c>
      <c r="CM27" s="57"/>
      <c r="CN27" s="57"/>
      <c r="CO27" s="3"/>
      <c r="CP27" s="8"/>
      <c r="CQ27" s="8"/>
      <c r="CR27" s="8"/>
      <c r="CS27" s="8"/>
      <c r="CT27" s="9"/>
      <c r="CU27" s="17"/>
      <c r="CV27" s="18"/>
      <c r="CW27" s="93"/>
      <c r="CX27" s="93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3"/>
      <c r="DQ27" s="8"/>
      <c r="DR27" s="63"/>
      <c r="DS27" s="27"/>
      <c r="DT27" s="99" t="str">
        <f t="shared" si="0"/>
        <v/>
      </c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94"/>
      <c r="EK27" s="28"/>
      <c r="EL27" s="94"/>
      <c r="EM27" s="28"/>
      <c r="EN27" s="106"/>
    </row>
    <row r="28" spans="1:145" ht="15.75" x14ac:dyDescent="0.25">
      <c r="A28" s="19"/>
      <c r="B28" s="20" t="s">
        <v>54</v>
      </c>
      <c r="C28" s="23" t="e">
        <f>C21+C25+C26+C27</f>
        <v>#REF!</v>
      </c>
      <c r="D28" s="23" t="e">
        <f>D21+D25+D26+D27</f>
        <v>#REF!</v>
      </c>
      <c r="E28" s="86" t="str">
        <f t="shared" ref="E28" si="29">IFERROR((C28/$C$28*100),"")</f>
        <v/>
      </c>
      <c r="F28" s="86" t="str">
        <f t="shared" ref="F28" si="30">IFERROR((D28/$D$28*100),"")</f>
        <v/>
      </c>
      <c r="G28" s="21" t="e">
        <f t="shared" ref="G28:R28" si="31">G21+G25+G26+G27</f>
        <v>#REF!</v>
      </c>
      <c r="H28" s="21" t="e">
        <f t="shared" si="31"/>
        <v>#REF!</v>
      </c>
      <c r="I28" s="21" t="e">
        <f t="shared" si="31"/>
        <v>#REF!</v>
      </c>
      <c r="J28" s="21" t="e">
        <f t="shared" si="31"/>
        <v>#REF!</v>
      </c>
      <c r="K28" s="21" t="e">
        <f t="shared" si="31"/>
        <v>#REF!</v>
      </c>
      <c r="L28" s="21" t="e">
        <f t="shared" si="31"/>
        <v>#REF!</v>
      </c>
      <c r="M28" s="21" t="e">
        <f t="shared" si="31"/>
        <v>#REF!</v>
      </c>
      <c r="N28" s="21" t="e">
        <f t="shared" si="31"/>
        <v>#REF!</v>
      </c>
      <c r="O28" s="21" t="e">
        <f t="shared" si="31"/>
        <v>#REF!</v>
      </c>
      <c r="P28" s="21" t="e">
        <f t="shared" si="31"/>
        <v>#REF!</v>
      </c>
      <c r="Q28" s="21" t="e">
        <f t="shared" si="31"/>
        <v>#REF!</v>
      </c>
      <c r="R28" s="21" t="e">
        <f t="shared" si="31"/>
        <v>#REF!</v>
      </c>
      <c r="S28" s="21"/>
      <c r="T28" s="21"/>
      <c r="U28" s="21" t="e">
        <f t="shared" ref="U28:AB28" si="32">U21+U25+U26+U27</f>
        <v>#REF!</v>
      </c>
      <c r="V28" s="21" t="e">
        <f t="shared" si="32"/>
        <v>#REF!</v>
      </c>
      <c r="W28" s="21" t="e">
        <f t="shared" si="32"/>
        <v>#REF!</v>
      </c>
      <c r="X28" s="21" t="e">
        <f t="shared" si="32"/>
        <v>#REF!</v>
      </c>
      <c r="Y28" s="21" t="e">
        <f t="shared" si="32"/>
        <v>#REF!</v>
      </c>
      <c r="Z28" s="21" t="e">
        <f t="shared" si="32"/>
        <v>#REF!</v>
      </c>
      <c r="AA28" s="23" t="e">
        <f t="shared" si="32"/>
        <v>#REF!</v>
      </c>
      <c r="AB28" s="23" t="e">
        <f t="shared" si="32"/>
        <v>#REF!</v>
      </c>
      <c r="AC28" s="92" t="str">
        <f t="shared" ref="AC28" si="33">IFERROR((AA28/$C$28*100),"")</f>
        <v/>
      </c>
      <c r="AD28" s="92" t="str">
        <f t="shared" ref="AD28" si="34">IFERROR((AB28/$D$28*100),"")</f>
        <v/>
      </c>
      <c r="AE28" s="21" t="e">
        <f t="shared" ref="AE28:AP28" si="35">AE21+AE25+AE26+AE27</f>
        <v>#REF!</v>
      </c>
      <c r="AF28" s="21" t="e">
        <f t="shared" si="35"/>
        <v>#REF!</v>
      </c>
      <c r="AG28" s="21" t="e">
        <f t="shared" si="35"/>
        <v>#REF!</v>
      </c>
      <c r="AH28" s="21" t="e">
        <f t="shared" si="35"/>
        <v>#REF!</v>
      </c>
      <c r="AI28" s="21" t="e">
        <f t="shared" si="35"/>
        <v>#REF!</v>
      </c>
      <c r="AJ28" s="21" t="e">
        <f t="shared" si="35"/>
        <v>#REF!</v>
      </c>
      <c r="AK28" s="21" t="e">
        <f t="shared" si="35"/>
        <v>#REF!</v>
      </c>
      <c r="AL28" s="21" t="e">
        <f t="shared" si="35"/>
        <v>#REF!</v>
      </c>
      <c r="AM28" s="21" t="e">
        <f t="shared" si="35"/>
        <v>#REF!</v>
      </c>
      <c r="AN28" s="21" t="e">
        <f t="shared" si="35"/>
        <v>#REF!</v>
      </c>
      <c r="AO28" s="21" t="e">
        <f t="shared" si="35"/>
        <v>#REF!</v>
      </c>
      <c r="AP28" s="21" t="e">
        <f t="shared" si="35"/>
        <v>#REF!</v>
      </c>
      <c r="AQ28" s="21"/>
      <c r="AR28" s="21"/>
      <c r="AS28" s="21" t="e">
        <f t="shared" ref="AS28:AZ28" si="36">AS21+AS25+AS26+AS27</f>
        <v>#REF!</v>
      </c>
      <c r="AT28" s="21" t="e">
        <f t="shared" si="36"/>
        <v>#REF!</v>
      </c>
      <c r="AU28" s="21" t="e">
        <f t="shared" si="36"/>
        <v>#REF!</v>
      </c>
      <c r="AV28" s="21" t="e">
        <f t="shared" si="36"/>
        <v>#REF!</v>
      </c>
      <c r="AW28" s="21" t="e">
        <f t="shared" si="36"/>
        <v>#REF!</v>
      </c>
      <c r="AX28" s="21" t="e">
        <f t="shared" si="36"/>
        <v>#REF!</v>
      </c>
      <c r="AY28" s="23" t="e">
        <f t="shared" si="36"/>
        <v>#REF!</v>
      </c>
      <c r="AZ28" s="23" t="e">
        <f t="shared" si="36"/>
        <v>#REF!</v>
      </c>
      <c r="BA28" s="92" t="str">
        <f t="shared" ref="BA28" si="37">IFERROR((AY28/$C$28*100),"")</f>
        <v/>
      </c>
      <c r="BB28" s="92" t="str">
        <f t="shared" ref="BB28" si="38">IFERROR((AZ28/$D$28*100),"")</f>
        <v/>
      </c>
      <c r="BC28" s="21" t="e">
        <f t="shared" ref="BC28:BN28" si="39">BC21+BC25+BC26+BC27</f>
        <v>#REF!</v>
      </c>
      <c r="BD28" s="21" t="e">
        <f t="shared" si="39"/>
        <v>#REF!</v>
      </c>
      <c r="BE28" s="21" t="e">
        <f t="shared" si="39"/>
        <v>#REF!</v>
      </c>
      <c r="BF28" s="21" t="e">
        <f t="shared" si="39"/>
        <v>#REF!</v>
      </c>
      <c r="BG28" s="21" t="e">
        <f t="shared" si="39"/>
        <v>#REF!</v>
      </c>
      <c r="BH28" s="21" t="e">
        <f t="shared" si="39"/>
        <v>#REF!</v>
      </c>
      <c r="BI28" s="21" t="e">
        <f t="shared" si="39"/>
        <v>#REF!</v>
      </c>
      <c r="BJ28" s="21" t="e">
        <f t="shared" si="39"/>
        <v>#REF!</v>
      </c>
      <c r="BK28" s="21" t="e">
        <f t="shared" si="39"/>
        <v>#REF!</v>
      </c>
      <c r="BL28" s="21" t="e">
        <f t="shared" si="39"/>
        <v>#REF!</v>
      </c>
      <c r="BM28" s="21" t="e">
        <f t="shared" si="39"/>
        <v>#REF!</v>
      </c>
      <c r="BN28" s="21" t="e">
        <f t="shared" si="39"/>
        <v>#REF!</v>
      </c>
      <c r="BO28" s="21"/>
      <c r="BP28" s="21"/>
      <c r="BQ28" s="21" t="e">
        <f t="shared" ref="BQ28:BX28" si="40">BQ21+BQ25+BQ26+BQ27</f>
        <v>#REF!</v>
      </c>
      <c r="BR28" s="21" t="e">
        <f t="shared" si="40"/>
        <v>#REF!</v>
      </c>
      <c r="BS28" s="21" t="e">
        <f t="shared" si="40"/>
        <v>#REF!</v>
      </c>
      <c r="BT28" s="21" t="e">
        <f t="shared" si="40"/>
        <v>#REF!</v>
      </c>
      <c r="BU28" s="21" t="e">
        <f t="shared" si="40"/>
        <v>#REF!</v>
      </c>
      <c r="BV28" s="21" t="e">
        <f t="shared" si="40"/>
        <v>#REF!</v>
      </c>
      <c r="BW28" s="23" t="e">
        <f t="shared" si="40"/>
        <v>#REF!</v>
      </c>
      <c r="BX28" s="23" t="e">
        <f t="shared" si="40"/>
        <v>#REF!</v>
      </c>
      <c r="BY28" s="92" t="str">
        <f t="shared" ref="BY28" si="41">IFERROR((BW28/$C$28*100),"")</f>
        <v/>
      </c>
      <c r="BZ28" s="23" t="str">
        <f t="shared" ref="BZ28" si="42">IFERROR((BX28/$D$28*100),"")</f>
        <v/>
      </c>
      <c r="CA28" s="21" t="e">
        <f t="shared" ref="CA28:CL28" si="43">CA21+CA25+CA26+CA27</f>
        <v>#REF!</v>
      </c>
      <c r="CB28" s="21" t="e">
        <f t="shared" si="43"/>
        <v>#REF!</v>
      </c>
      <c r="CC28" s="21" t="e">
        <f t="shared" si="43"/>
        <v>#REF!</v>
      </c>
      <c r="CD28" s="21" t="e">
        <f t="shared" si="43"/>
        <v>#REF!</v>
      </c>
      <c r="CE28" s="21" t="e">
        <f t="shared" si="43"/>
        <v>#REF!</v>
      </c>
      <c r="CF28" s="21" t="e">
        <f t="shared" si="43"/>
        <v>#REF!</v>
      </c>
      <c r="CG28" s="21" t="e">
        <f t="shared" si="43"/>
        <v>#REF!</v>
      </c>
      <c r="CH28" s="21" t="e">
        <f t="shared" si="43"/>
        <v>#REF!</v>
      </c>
      <c r="CI28" s="21" t="e">
        <f t="shared" si="43"/>
        <v>#REF!</v>
      </c>
      <c r="CJ28" s="21" t="e">
        <f t="shared" si="43"/>
        <v>#REF!</v>
      </c>
      <c r="CK28" s="21" t="e">
        <f t="shared" si="43"/>
        <v>#REF!</v>
      </c>
      <c r="CL28" s="21" t="e">
        <f t="shared" si="43"/>
        <v>#REF!</v>
      </c>
      <c r="CM28" s="21"/>
      <c r="CN28" s="21"/>
      <c r="CO28" s="21" t="e">
        <f t="shared" ref="CO28:CV28" si="44">CO21+CO25+CO26+CO27</f>
        <v>#REF!</v>
      </c>
      <c r="CP28" s="21" t="e">
        <f t="shared" si="44"/>
        <v>#REF!</v>
      </c>
      <c r="CQ28" s="21" t="e">
        <f t="shared" si="44"/>
        <v>#REF!</v>
      </c>
      <c r="CR28" s="21" t="e">
        <f t="shared" si="44"/>
        <v>#REF!</v>
      </c>
      <c r="CS28" s="21" t="e">
        <f t="shared" si="44"/>
        <v>#REF!</v>
      </c>
      <c r="CT28" s="21" t="e">
        <f t="shared" si="44"/>
        <v>#REF!</v>
      </c>
      <c r="CU28" s="23">
        <f t="shared" si="44"/>
        <v>17520.033333333333</v>
      </c>
      <c r="CV28" s="23">
        <f t="shared" si="44"/>
        <v>0</v>
      </c>
      <c r="CW28" s="92" t="str">
        <f>IFERROR((CU28/$C$28*100),"")</f>
        <v/>
      </c>
      <c r="CX28" s="92" t="str">
        <f t="shared" ref="CX28" si="45">IFERROR((CV28/$D$28*100),"")</f>
        <v/>
      </c>
      <c r="CY28" s="21">
        <f t="shared" ref="CY28:DJ28" si="46">CY21+CY25+CY26+CY27</f>
        <v>15496692.890000001</v>
      </c>
      <c r="CZ28" s="21">
        <f t="shared" si="46"/>
        <v>0</v>
      </c>
      <c r="DA28" s="21">
        <f>DA21+DA25+DA26+DA27</f>
        <v>10619959</v>
      </c>
      <c r="DB28" s="21">
        <f t="shared" si="46"/>
        <v>0</v>
      </c>
      <c r="DC28" s="21">
        <f t="shared" si="46"/>
        <v>14905422.424714064</v>
      </c>
      <c r="DD28" s="21">
        <f t="shared" si="46"/>
        <v>0</v>
      </c>
      <c r="DE28" s="21">
        <f t="shared" si="46"/>
        <v>10214758.465285936</v>
      </c>
      <c r="DF28" s="21">
        <f t="shared" si="46"/>
        <v>0</v>
      </c>
      <c r="DG28" s="21">
        <f t="shared" si="46"/>
        <v>591270.81528593681</v>
      </c>
      <c r="DH28" s="21">
        <f t="shared" si="46"/>
        <v>0</v>
      </c>
      <c r="DI28" s="21">
        <f t="shared" si="46"/>
        <v>405200.53471406311</v>
      </c>
      <c r="DJ28" s="21">
        <f t="shared" si="46"/>
        <v>0</v>
      </c>
      <c r="DK28" s="21"/>
      <c r="DL28" s="21"/>
      <c r="DM28" s="21">
        <f t="shared" ref="DM28:DS28" si="47">DM21+DM25+DM26+DM27</f>
        <v>15496692.890000001</v>
      </c>
      <c r="DN28" s="21">
        <f t="shared" si="47"/>
        <v>0</v>
      </c>
      <c r="DO28" s="21">
        <f t="shared" si="47"/>
        <v>15311154.890000001</v>
      </c>
      <c r="DP28" s="21">
        <f t="shared" si="47"/>
        <v>0</v>
      </c>
      <c r="DQ28" s="21">
        <f t="shared" si="47"/>
        <v>179538</v>
      </c>
      <c r="DR28" s="21">
        <f t="shared" si="47"/>
        <v>0</v>
      </c>
      <c r="DS28" s="23">
        <f t="shared" si="47"/>
        <v>0</v>
      </c>
      <c r="DT28" s="92">
        <f t="shared" si="0"/>
        <v>0</v>
      </c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>
        <f>EI21+EI25+EI26+EI27</f>
        <v>0</v>
      </c>
      <c r="EJ28" s="92">
        <f t="shared" ref="EJ28" si="48">IFERROR((DN28/DM28*100),"")</f>
        <v>0</v>
      </c>
      <c r="EK28" s="21">
        <f>EK21+EK25+EK26+EK27</f>
        <v>0</v>
      </c>
      <c r="EL28" s="92">
        <f t="shared" ref="EL28" si="49">IFERROR((DP28/DO28*100),"")</f>
        <v>0</v>
      </c>
      <c r="EM28" s="21">
        <f>EM21+EM25+EM26+EM27</f>
        <v>0</v>
      </c>
      <c r="EN28" s="92">
        <f t="shared" ref="EN28" si="50">IFERROR((DR28/DQ28*100),"")</f>
        <v>0</v>
      </c>
      <c r="EO28" s="79"/>
    </row>
    <row r="31" spans="1:145" x14ac:dyDescent="0.25">
      <c r="DA31" s="1"/>
    </row>
    <row r="32" spans="1:145" x14ac:dyDescent="0.25">
      <c r="CU32" s="2"/>
    </row>
    <row r="34" spans="106:106" x14ac:dyDescent="0.25">
      <c r="DB34" t="s">
        <v>26</v>
      </c>
    </row>
  </sheetData>
  <mergeCells count="127">
    <mergeCell ref="CM6:CN8"/>
    <mergeCell ref="CO6:CP8"/>
    <mergeCell ref="A22:A25"/>
    <mergeCell ref="EE9:EF9"/>
    <mergeCell ref="EG9:EH9"/>
    <mergeCell ref="EI9:EJ9"/>
    <mergeCell ref="EK9:EL9"/>
    <mergeCell ref="EM9:EN9"/>
    <mergeCell ref="A11:A19"/>
    <mergeCell ref="EA8:EB8"/>
    <mergeCell ref="EC8:ED8"/>
    <mergeCell ref="EE8:EF8"/>
    <mergeCell ref="EG8:EH8"/>
    <mergeCell ref="DS9:DT9"/>
    <mergeCell ref="DU9:DV9"/>
    <mergeCell ref="DW9:DX9"/>
    <mergeCell ref="DY9:DZ9"/>
    <mergeCell ref="EA9:EB9"/>
    <mergeCell ref="EC9:ED9"/>
    <mergeCell ref="BG8:BH8"/>
    <mergeCell ref="BI8:BJ8"/>
    <mergeCell ref="BK8:BL8"/>
    <mergeCell ref="BM8:BN8"/>
    <mergeCell ref="CE8:CF8"/>
    <mergeCell ref="DE8:DF8"/>
    <mergeCell ref="DG8:DH8"/>
    <mergeCell ref="DI8:DJ8"/>
    <mergeCell ref="DU6:DV8"/>
    <mergeCell ref="DW6:EH6"/>
    <mergeCell ref="DM6:DN8"/>
    <mergeCell ref="CU7:CV8"/>
    <mergeCell ref="CW7:CX8"/>
    <mergeCell ref="CY7:CZ8"/>
    <mergeCell ref="DA7:DB8"/>
    <mergeCell ref="DO6:DR6"/>
    <mergeCell ref="DS6:DT8"/>
    <mergeCell ref="CC7:CD8"/>
    <mergeCell ref="CE7:CH7"/>
    <mergeCell ref="CI7:CL7"/>
    <mergeCell ref="CI8:CJ8"/>
    <mergeCell ref="CK8:CL8"/>
    <mergeCell ref="AI7:AL7"/>
    <mergeCell ref="AM7:AP7"/>
    <mergeCell ref="AU7:AV8"/>
    <mergeCell ref="AK8:AL8"/>
    <mergeCell ref="AM8:AN8"/>
    <mergeCell ref="AO8:AP8"/>
    <mergeCell ref="CG8:CH8"/>
    <mergeCell ref="CA7:CB8"/>
    <mergeCell ref="BW7:BX8"/>
    <mergeCell ref="BY7:BZ8"/>
    <mergeCell ref="CQ6:CT6"/>
    <mergeCell ref="CU6:CX6"/>
    <mergeCell ref="CY6:DB6"/>
    <mergeCell ref="BW5:CT5"/>
    <mergeCell ref="CU5:DR5"/>
    <mergeCell ref="EI6:EJ8"/>
    <mergeCell ref="EK6:EN6"/>
    <mergeCell ref="EA7:ED7"/>
    <mergeCell ref="EE7:EH7"/>
    <mergeCell ref="EK7:EL8"/>
    <mergeCell ref="EM7:EN8"/>
    <mergeCell ref="CQ7:CR8"/>
    <mergeCell ref="CS7:CT8"/>
    <mergeCell ref="DC6:DJ6"/>
    <mergeCell ref="DK6:DL8"/>
    <mergeCell ref="DC7:DF7"/>
    <mergeCell ref="DG7:DJ7"/>
    <mergeCell ref="DO7:DP8"/>
    <mergeCell ref="DQ7:DR8"/>
    <mergeCell ref="DW7:DX8"/>
    <mergeCell ref="DY7:DZ8"/>
    <mergeCell ref="DC8:DD8"/>
    <mergeCell ref="DS5:EN5"/>
    <mergeCell ref="BW6:BZ6"/>
    <mergeCell ref="C6:F6"/>
    <mergeCell ref="G6:J6"/>
    <mergeCell ref="K6:R6"/>
    <mergeCell ref="S6:T8"/>
    <mergeCell ref="U6:V8"/>
    <mergeCell ref="W6:Z6"/>
    <mergeCell ref="AA6:AD6"/>
    <mergeCell ref="AU6:AX6"/>
    <mergeCell ref="AY6:BB6"/>
    <mergeCell ref="AW7:AX8"/>
    <mergeCell ref="AY7:AZ8"/>
    <mergeCell ref="BA7:BB8"/>
    <mergeCell ref="AI8:AJ8"/>
    <mergeCell ref="W7:X8"/>
    <mergeCell ref="Y7:Z8"/>
    <mergeCell ref="AA7:AB8"/>
    <mergeCell ref="AC7:AD8"/>
    <mergeCell ref="AE7:AF8"/>
    <mergeCell ref="AG7:AH8"/>
    <mergeCell ref="BC6:BF6"/>
    <mergeCell ref="BG6:BN6"/>
    <mergeCell ref="BO6:BP8"/>
    <mergeCell ref="BQ6:BR8"/>
    <mergeCell ref="BC7:BD8"/>
    <mergeCell ref="BE7:BF8"/>
    <mergeCell ref="BG7:BJ7"/>
    <mergeCell ref="BK7:BN7"/>
    <mergeCell ref="BS6:BV6"/>
    <mergeCell ref="CA6:CD6"/>
    <mergeCell ref="CE6:CL6"/>
    <mergeCell ref="BS7:BT8"/>
    <mergeCell ref="BU7:BV8"/>
    <mergeCell ref="A1:B4"/>
    <mergeCell ref="A5:A10"/>
    <mergeCell ref="B5:B10"/>
    <mergeCell ref="C5:Z5"/>
    <mergeCell ref="AA5:AX5"/>
    <mergeCell ref="AY5:BV5"/>
    <mergeCell ref="AE6:AH6"/>
    <mergeCell ref="AI6:AP6"/>
    <mergeCell ref="AQ6:AR8"/>
    <mergeCell ref="AS6:AT8"/>
    <mergeCell ref="C7:D8"/>
    <mergeCell ref="E7:F8"/>
    <mergeCell ref="G7:H8"/>
    <mergeCell ref="I7:J8"/>
    <mergeCell ref="K7:N7"/>
    <mergeCell ref="O7:R7"/>
    <mergeCell ref="K8:L8"/>
    <mergeCell ref="M8:N8"/>
    <mergeCell ref="O8:P8"/>
    <mergeCell ref="Q8:R8"/>
  </mergeCells>
  <conditionalFormatting sqref="DP24">
    <cfRule type="expression" dxfId="27" priority="23">
      <formula>IF(DO24&lt;DP24,1)</formula>
    </cfRule>
  </conditionalFormatting>
  <conditionalFormatting sqref="DP18">
    <cfRule type="expression" dxfId="26" priority="22">
      <formula>IF(DO18&lt;DP18,1)</formula>
    </cfRule>
  </conditionalFormatting>
  <conditionalFormatting sqref="DP12:DP13">
    <cfRule type="expression" dxfId="25" priority="21">
      <formula>IF(DO12&lt;DP12,1)</formula>
    </cfRule>
  </conditionalFormatting>
  <conditionalFormatting sqref="DP11">
    <cfRule type="expression" dxfId="24" priority="20">
      <formula>IF(DO11&lt;DP11,1)</formula>
    </cfRule>
  </conditionalFormatting>
  <conditionalFormatting sqref="DP14">
    <cfRule type="expression" dxfId="23" priority="19">
      <formula>IF(DO14&lt;DP14,1)</formula>
    </cfRule>
  </conditionalFormatting>
  <conditionalFormatting sqref="DP15">
    <cfRule type="expression" dxfId="22" priority="18">
      <formula>IF(DO15&lt;DP15,1)</formula>
    </cfRule>
  </conditionalFormatting>
  <conditionalFormatting sqref="DP16">
    <cfRule type="expression" dxfId="21" priority="17">
      <formula>IF(DO16&lt;DP16,1)</formula>
    </cfRule>
  </conditionalFormatting>
  <conditionalFormatting sqref="DP17">
    <cfRule type="expression" dxfId="20" priority="16">
      <formula>IF(DO17&lt;DP17,1)</formula>
    </cfRule>
  </conditionalFormatting>
  <conditionalFormatting sqref="DP19">
    <cfRule type="expression" dxfId="19" priority="15">
      <formula>IF(DO19&lt;DP19,1)</formula>
    </cfRule>
  </conditionalFormatting>
  <conditionalFormatting sqref="DP22">
    <cfRule type="expression" dxfId="18" priority="14">
      <formula>IF(DO22&lt;DP22,1)</formula>
    </cfRule>
  </conditionalFormatting>
  <conditionalFormatting sqref="DP20">
    <cfRule type="expression" dxfId="17" priority="13">
      <formula>IF(DO20&lt;DP20,1)</formula>
    </cfRule>
  </conditionalFormatting>
  <conditionalFormatting sqref="DP21 DP25">
    <cfRule type="expression" dxfId="16" priority="12">
      <formula>IF(DP21&gt;DO21,1)</formula>
    </cfRule>
  </conditionalFormatting>
  <conditionalFormatting sqref="DP27">
    <cfRule type="expression" dxfId="15" priority="3">
      <formula>IF(DP27&gt;DO27,1)</formula>
    </cfRule>
  </conditionalFormatting>
  <conditionalFormatting sqref="DP26">
    <cfRule type="expression" dxfId="14" priority="2">
      <formula>IF(DP26&gt;DO26,1)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landscape" r:id="rId1"/>
  <colBreaks count="2" manualBreakCount="2">
    <brk id="50" max="1048575" man="1"/>
    <brk id="98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D9E78-B235-467A-AEE7-36329DA2F9E9}">
  <sheetPr>
    <tabColor rgb="FF92D050"/>
  </sheetPr>
  <dimension ref="A1:EO30"/>
  <sheetViews>
    <sheetView zoomScale="85" zoomScaleNormal="85" workbookViewId="0">
      <pane xSplit="2" ySplit="10" topLeftCell="C11" activePane="bottomRight" state="frozenSplit"/>
      <selection activeCell="B5" sqref="B5:B9"/>
      <selection pane="topRight" activeCell="J4" sqref="J4"/>
      <selection pane="bottomLeft" activeCell="A10" sqref="A10:A49"/>
      <selection pane="bottomRight" activeCell="CU27" sqref="CU27"/>
    </sheetView>
  </sheetViews>
  <sheetFormatPr defaultColWidth="11.42578125" defaultRowHeight="15" outlineLevelCol="1" x14ac:dyDescent="0.25"/>
  <cols>
    <col min="1" max="1" width="7.140625" customWidth="1"/>
    <col min="2" max="2" width="53.7109375" customWidth="1"/>
    <col min="3" max="10" width="10.7109375" hidden="1" customWidth="1"/>
    <col min="11" max="20" width="10.7109375" hidden="1" customWidth="1" outlineLevel="1"/>
    <col min="21" max="21" width="10.7109375" hidden="1" customWidth="1" collapsed="1"/>
    <col min="22" max="34" width="10.7109375" hidden="1" customWidth="1"/>
    <col min="35" max="44" width="10.7109375" hidden="1" customWidth="1" outlineLevel="1"/>
    <col min="45" max="45" width="10.7109375" hidden="1" customWidth="1" collapsed="1"/>
    <col min="46" max="58" width="10.7109375" hidden="1" customWidth="1"/>
    <col min="59" max="68" width="10.7109375" hidden="1" customWidth="1" outlineLevel="1"/>
    <col min="69" max="69" width="10.7109375" hidden="1" customWidth="1" collapsed="1"/>
    <col min="70" max="76" width="10.7109375" hidden="1" customWidth="1"/>
    <col min="77" max="92" width="10.7109375" hidden="1" customWidth="1" outlineLevel="1"/>
    <col min="93" max="93" width="10.7109375" hidden="1" customWidth="1" collapsed="1"/>
    <col min="94" max="98" width="10.7109375" hidden="1" customWidth="1"/>
    <col min="99" max="100" width="10.7109375" customWidth="1"/>
    <col min="101" max="102" width="10.7109375" hidden="1" customWidth="1" outlineLevel="1"/>
    <col min="103" max="103" width="10.7109375" customWidth="1" collapsed="1"/>
    <col min="104" max="106" width="10.7109375" customWidth="1"/>
    <col min="107" max="116" width="10.7109375" hidden="1" customWidth="1" outlineLevel="1"/>
    <col min="117" max="117" width="11.28515625" customWidth="1" collapsed="1"/>
    <col min="118" max="118" width="13" customWidth="1"/>
    <col min="119" max="119" width="10.7109375" customWidth="1"/>
    <col min="120" max="120" width="12.42578125" customWidth="1"/>
    <col min="121" max="122" width="10.7109375" customWidth="1"/>
    <col min="123" max="144" width="11.7109375" hidden="1" customWidth="1" outlineLevel="1"/>
    <col min="145" max="145" width="11.42578125" collapsed="1"/>
  </cols>
  <sheetData>
    <row r="1" spans="1:145" ht="15" customHeight="1" x14ac:dyDescent="0.25">
      <c r="A1" s="176" t="s">
        <v>46</v>
      </c>
      <c r="B1" s="176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BC1" s="51"/>
      <c r="BD1" s="51"/>
      <c r="BE1" s="51"/>
      <c r="BF1" s="51"/>
      <c r="BG1" s="51"/>
      <c r="BH1" s="51"/>
      <c r="BI1" s="51"/>
      <c r="BJ1" s="51"/>
      <c r="BK1" s="51"/>
      <c r="BL1" s="51"/>
      <c r="BM1" s="51"/>
      <c r="BN1" s="51"/>
      <c r="BO1" s="51"/>
      <c r="BP1" s="51"/>
      <c r="CA1" s="51"/>
      <c r="CB1" s="51"/>
      <c r="CC1" s="51"/>
      <c r="CD1" s="51"/>
      <c r="CE1" s="51"/>
      <c r="CF1" s="51"/>
      <c r="CG1" s="51"/>
      <c r="CH1" s="51"/>
      <c r="CI1" s="51"/>
      <c r="CJ1" s="51"/>
      <c r="CK1" s="51"/>
      <c r="CL1" s="51"/>
      <c r="CM1" s="51"/>
      <c r="CN1" s="51"/>
      <c r="CY1" s="51"/>
      <c r="CZ1" s="51"/>
      <c r="DA1" s="51"/>
      <c r="DB1" s="51"/>
      <c r="DC1" s="51"/>
      <c r="DD1" s="51"/>
      <c r="DE1" s="51"/>
      <c r="DF1" s="51"/>
      <c r="DG1" s="51"/>
      <c r="DH1" s="51"/>
      <c r="DI1" s="51"/>
      <c r="DJ1" s="51"/>
      <c r="DK1" s="51"/>
      <c r="DL1" s="51"/>
    </row>
    <row r="2" spans="1:145" ht="15" customHeight="1" x14ac:dyDescent="0.25">
      <c r="A2" s="176"/>
      <c r="B2" s="176"/>
      <c r="W2" s="1"/>
    </row>
    <row r="3" spans="1:145" ht="15" customHeight="1" x14ac:dyDescent="0.3">
      <c r="A3" s="176"/>
      <c r="B3" s="176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</row>
    <row r="4" spans="1:145" ht="15" customHeight="1" x14ac:dyDescent="0.25">
      <c r="A4" s="177"/>
      <c r="B4" s="177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</row>
    <row r="5" spans="1:145" ht="30" customHeight="1" x14ac:dyDescent="0.25">
      <c r="A5" s="178" t="s">
        <v>10</v>
      </c>
      <c r="B5" s="180" t="s">
        <v>11</v>
      </c>
      <c r="C5" s="152" t="s">
        <v>12</v>
      </c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4"/>
      <c r="AA5" s="163" t="s">
        <v>13</v>
      </c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1" t="s">
        <v>14</v>
      </c>
      <c r="AZ5" s="162"/>
      <c r="BA5" s="162"/>
      <c r="BB5" s="162"/>
      <c r="BC5" s="162"/>
      <c r="BD5" s="162"/>
      <c r="BE5" s="162"/>
      <c r="BF5" s="162"/>
      <c r="BG5" s="162"/>
      <c r="BH5" s="162"/>
      <c r="BI5" s="162"/>
      <c r="BJ5" s="162"/>
      <c r="BK5" s="162"/>
      <c r="BL5" s="162"/>
      <c r="BM5" s="162"/>
      <c r="BN5" s="162"/>
      <c r="BO5" s="162"/>
      <c r="BP5" s="162"/>
      <c r="BQ5" s="162"/>
      <c r="BR5" s="162"/>
      <c r="BS5" s="162"/>
      <c r="BT5" s="162"/>
      <c r="BU5" s="162"/>
      <c r="BV5" s="162"/>
      <c r="BW5" s="159" t="s">
        <v>15</v>
      </c>
      <c r="BX5" s="160"/>
      <c r="BY5" s="160"/>
      <c r="BZ5" s="160"/>
      <c r="CA5" s="160"/>
      <c r="CB5" s="160"/>
      <c r="CC5" s="160"/>
      <c r="CD5" s="160"/>
      <c r="CE5" s="160"/>
      <c r="CF5" s="160"/>
      <c r="CG5" s="160"/>
      <c r="CH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0"/>
      <c r="CT5" s="160"/>
      <c r="CU5" s="152" t="s">
        <v>28</v>
      </c>
      <c r="CV5" s="153"/>
      <c r="CW5" s="153"/>
      <c r="CX5" s="153"/>
      <c r="CY5" s="153"/>
      <c r="CZ5" s="153"/>
      <c r="DA5" s="153"/>
      <c r="DB5" s="153"/>
      <c r="DC5" s="153"/>
      <c r="DD5" s="153"/>
      <c r="DE5" s="153"/>
      <c r="DF5" s="153"/>
      <c r="DG5" s="153"/>
      <c r="DH5" s="153"/>
      <c r="DI5" s="153"/>
      <c r="DJ5" s="153"/>
      <c r="DK5" s="153"/>
      <c r="DL5" s="153"/>
      <c r="DM5" s="153"/>
      <c r="DN5" s="153"/>
      <c r="DO5" s="153"/>
      <c r="DP5" s="153"/>
      <c r="DQ5" s="153"/>
      <c r="DR5" s="153"/>
      <c r="DS5" s="156" t="s">
        <v>42</v>
      </c>
      <c r="DT5" s="157"/>
      <c r="DU5" s="157"/>
      <c r="DV5" s="157"/>
      <c r="DW5" s="157"/>
      <c r="DX5" s="157"/>
      <c r="DY5" s="157"/>
      <c r="DZ5" s="157"/>
      <c r="EA5" s="157"/>
      <c r="EB5" s="157"/>
      <c r="EC5" s="157"/>
      <c r="ED5" s="157"/>
      <c r="EE5" s="157"/>
      <c r="EF5" s="157"/>
      <c r="EG5" s="157"/>
      <c r="EH5" s="157"/>
      <c r="EI5" s="157"/>
      <c r="EJ5" s="157"/>
      <c r="EK5" s="157"/>
      <c r="EL5" s="157"/>
      <c r="EM5" s="157"/>
      <c r="EN5" s="158"/>
    </row>
    <row r="6" spans="1:145" ht="14.1" customHeight="1" x14ac:dyDescent="0.25">
      <c r="A6" s="179"/>
      <c r="B6" s="181"/>
      <c r="C6" s="145" t="s">
        <v>29</v>
      </c>
      <c r="D6" s="145"/>
      <c r="E6" s="145"/>
      <c r="F6" s="145"/>
      <c r="G6" s="150" t="s">
        <v>32</v>
      </c>
      <c r="H6" s="147"/>
      <c r="I6" s="147"/>
      <c r="J6" s="147"/>
      <c r="K6" s="147" t="s">
        <v>39</v>
      </c>
      <c r="L6" s="147"/>
      <c r="M6" s="147"/>
      <c r="N6" s="147"/>
      <c r="O6" s="147"/>
      <c r="P6" s="147"/>
      <c r="Q6" s="147"/>
      <c r="R6" s="147"/>
      <c r="S6" s="141" t="s">
        <v>47</v>
      </c>
      <c r="T6" s="142"/>
      <c r="U6" s="145" t="s">
        <v>41</v>
      </c>
      <c r="V6" s="145"/>
      <c r="W6" s="155" t="s">
        <v>16</v>
      </c>
      <c r="X6" s="155"/>
      <c r="Y6" s="155"/>
      <c r="Z6" s="155"/>
      <c r="AA6" s="166" t="s">
        <v>29</v>
      </c>
      <c r="AB6" s="167"/>
      <c r="AC6" s="167"/>
      <c r="AD6" s="168"/>
      <c r="AE6" s="147" t="s">
        <v>32</v>
      </c>
      <c r="AF6" s="147"/>
      <c r="AG6" s="147"/>
      <c r="AH6" s="147"/>
      <c r="AI6" s="147" t="s">
        <v>39</v>
      </c>
      <c r="AJ6" s="147"/>
      <c r="AK6" s="147"/>
      <c r="AL6" s="147"/>
      <c r="AM6" s="147"/>
      <c r="AN6" s="147"/>
      <c r="AO6" s="147"/>
      <c r="AP6" s="147"/>
      <c r="AQ6" s="141" t="s">
        <v>47</v>
      </c>
      <c r="AR6" s="142"/>
      <c r="AS6" s="164" t="s">
        <v>41</v>
      </c>
      <c r="AT6" s="164"/>
      <c r="AU6" s="151" t="s">
        <v>16</v>
      </c>
      <c r="AV6" s="151"/>
      <c r="AW6" s="151"/>
      <c r="AX6" s="151"/>
      <c r="AY6" s="145" t="s">
        <v>29</v>
      </c>
      <c r="AZ6" s="145"/>
      <c r="BA6" s="145"/>
      <c r="BB6" s="145"/>
      <c r="BC6" s="150" t="s">
        <v>32</v>
      </c>
      <c r="BD6" s="147"/>
      <c r="BE6" s="147"/>
      <c r="BF6" s="147"/>
      <c r="BG6" s="147" t="s">
        <v>39</v>
      </c>
      <c r="BH6" s="147"/>
      <c r="BI6" s="147"/>
      <c r="BJ6" s="147"/>
      <c r="BK6" s="147"/>
      <c r="BL6" s="147"/>
      <c r="BM6" s="147"/>
      <c r="BN6" s="147"/>
      <c r="BO6" s="141" t="s">
        <v>47</v>
      </c>
      <c r="BP6" s="142"/>
      <c r="BQ6" s="145" t="s">
        <v>41</v>
      </c>
      <c r="BR6" s="145"/>
      <c r="BS6" s="155" t="s">
        <v>16</v>
      </c>
      <c r="BT6" s="155"/>
      <c r="BU6" s="155"/>
      <c r="BV6" s="155"/>
      <c r="BW6" s="166" t="s">
        <v>29</v>
      </c>
      <c r="BX6" s="167"/>
      <c r="BY6" s="167"/>
      <c r="BZ6" s="168"/>
      <c r="CA6" s="147" t="s">
        <v>32</v>
      </c>
      <c r="CB6" s="147"/>
      <c r="CC6" s="147"/>
      <c r="CD6" s="147"/>
      <c r="CE6" s="147" t="s">
        <v>39</v>
      </c>
      <c r="CF6" s="147"/>
      <c r="CG6" s="147"/>
      <c r="CH6" s="147"/>
      <c r="CI6" s="147"/>
      <c r="CJ6" s="147"/>
      <c r="CK6" s="147"/>
      <c r="CL6" s="147"/>
      <c r="CM6" s="141" t="s">
        <v>47</v>
      </c>
      <c r="CN6" s="142"/>
      <c r="CO6" s="164" t="s">
        <v>41</v>
      </c>
      <c r="CP6" s="164"/>
      <c r="CQ6" s="151" t="s">
        <v>16</v>
      </c>
      <c r="CR6" s="151"/>
      <c r="CS6" s="151"/>
      <c r="CT6" s="151"/>
      <c r="CU6" s="145" t="s">
        <v>29</v>
      </c>
      <c r="CV6" s="145"/>
      <c r="CW6" s="145"/>
      <c r="CX6" s="145"/>
      <c r="CY6" s="150" t="s">
        <v>32</v>
      </c>
      <c r="CZ6" s="147"/>
      <c r="DA6" s="147"/>
      <c r="DB6" s="147"/>
      <c r="DC6" s="147" t="s">
        <v>39</v>
      </c>
      <c r="DD6" s="147"/>
      <c r="DE6" s="147"/>
      <c r="DF6" s="147"/>
      <c r="DG6" s="147"/>
      <c r="DH6" s="147"/>
      <c r="DI6" s="147"/>
      <c r="DJ6" s="147"/>
      <c r="DK6" s="141" t="s">
        <v>47</v>
      </c>
      <c r="DL6" s="142"/>
      <c r="DM6" s="145" t="s">
        <v>41</v>
      </c>
      <c r="DN6" s="145"/>
      <c r="DO6" s="155" t="s">
        <v>16</v>
      </c>
      <c r="DP6" s="155"/>
      <c r="DQ6" s="155"/>
      <c r="DR6" s="155"/>
      <c r="DS6" s="185" t="s">
        <v>29</v>
      </c>
      <c r="DT6" s="186"/>
      <c r="DU6" s="146" t="s">
        <v>32</v>
      </c>
      <c r="DV6" s="146"/>
      <c r="DW6" s="188" t="s">
        <v>39</v>
      </c>
      <c r="DX6" s="188"/>
      <c r="DY6" s="188"/>
      <c r="DZ6" s="188"/>
      <c r="EA6" s="188"/>
      <c r="EB6" s="188"/>
      <c r="EC6" s="188"/>
      <c r="ED6" s="188"/>
      <c r="EE6" s="188"/>
      <c r="EF6" s="188"/>
      <c r="EG6" s="188"/>
      <c r="EH6" s="189"/>
      <c r="EI6" s="164" t="s">
        <v>41</v>
      </c>
      <c r="EJ6" s="164"/>
      <c r="EK6" s="164" t="s">
        <v>39</v>
      </c>
      <c r="EL6" s="164"/>
      <c r="EM6" s="164"/>
      <c r="EN6" s="164"/>
    </row>
    <row r="7" spans="1:145" ht="42" customHeight="1" x14ac:dyDescent="0.25">
      <c r="A7" s="179"/>
      <c r="B7" s="181"/>
      <c r="C7" s="145" t="s">
        <v>30</v>
      </c>
      <c r="D7" s="145"/>
      <c r="E7" s="145" t="s">
        <v>31</v>
      </c>
      <c r="F7" s="145"/>
      <c r="G7" s="148" t="s">
        <v>37</v>
      </c>
      <c r="H7" s="149"/>
      <c r="I7" s="149" t="s">
        <v>38</v>
      </c>
      <c r="J7" s="149"/>
      <c r="K7" s="146" t="s">
        <v>0</v>
      </c>
      <c r="L7" s="146"/>
      <c r="M7" s="146"/>
      <c r="N7" s="146"/>
      <c r="O7" s="146" t="s">
        <v>40</v>
      </c>
      <c r="P7" s="146"/>
      <c r="Q7" s="146"/>
      <c r="R7" s="146"/>
      <c r="S7" s="143"/>
      <c r="T7" s="144"/>
      <c r="U7" s="145"/>
      <c r="V7" s="145"/>
      <c r="W7" s="183" t="s">
        <v>0</v>
      </c>
      <c r="X7" s="183"/>
      <c r="Y7" s="145" t="s">
        <v>17</v>
      </c>
      <c r="Z7" s="145"/>
      <c r="AA7" s="169" t="s">
        <v>30</v>
      </c>
      <c r="AB7" s="170"/>
      <c r="AC7" s="173" t="s">
        <v>31</v>
      </c>
      <c r="AD7" s="169"/>
      <c r="AE7" s="149" t="s">
        <v>37</v>
      </c>
      <c r="AF7" s="149"/>
      <c r="AG7" s="149" t="s">
        <v>38</v>
      </c>
      <c r="AH7" s="149"/>
      <c r="AI7" s="146" t="s">
        <v>0</v>
      </c>
      <c r="AJ7" s="146"/>
      <c r="AK7" s="146"/>
      <c r="AL7" s="146"/>
      <c r="AM7" s="146" t="s">
        <v>40</v>
      </c>
      <c r="AN7" s="146"/>
      <c r="AO7" s="146"/>
      <c r="AP7" s="146"/>
      <c r="AQ7" s="143"/>
      <c r="AR7" s="144"/>
      <c r="AS7" s="164"/>
      <c r="AT7" s="164"/>
      <c r="AU7" s="165" t="s">
        <v>0</v>
      </c>
      <c r="AV7" s="165"/>
      <c r="AW7" s="164" t="s">
        <v>17</v>
      </c>
      <c r="AX7" s="164"/>
      <c r="AY7" s="145" t="s">
        <v>30</v>
      </c>
      <c r="AZ7" s="145"/>
      <c r="BA7" s="145" t="s">
        <v>31</v>
      </c>
      <c r="BB7" s="145"/>
      <c r="BC7" s="148" t="s">
        <v>37</v>
      </c>
      <c r="BD7" s="149"/>
      <c r="BE7" s="149" t="s">
        <v>38</v>
      </c>
      <c r="BF7" s="149"/>
      <c r="BG7" s="146" t="s">
        <v>0</v>
      </c>
      <c r="BH7" s="146"/>
      <c r="BI7" s="146"/>
      <c r="BJ7" s="146"/>
      <c r="BK7" s="146" t="s">
        <v>40</v>
      </c>
      <c r="BL7" s="146"/>
      <c r="BM7" s="146"/>
      <c r="BN7" s="146"/>
      <c r="BO7" s="143"/>
      <c r="BP7" s="144"/>
      <c r="BQ7" s="145"/>
      <c r="BR7" s="145"/>
      <c r="BS7" s="183" t="s">
        <v>0</v>
      </c>
      <c r="BT7" s="183"/>
      <c r="BU7" s="145" t="s">
        <v>17</v>
      </c>
      <c r="BV7" s="145"/>
      <c r="BW7" s="169" t="s">
        <v>30</v>
      </c>
      <c r="BX7" s="170"/>
      <c r="BY7" s="173" t="s">
        <v>31</v>
      </c>
      <c r="BZ7" s="169"/>
      <c r="CA7" s="149" t="s">
        <v>37</v>
      </c>
      <c r="CB7" s="149"/>
      <c r="CC7" s="149" t="s">
        <v>38</v>
      </c>
      <c r="CD7" s="149"/>
      <c r="CE7" s="146" t="s">
        <v>0</v>
      </c>
      <c r="CF7" s="146"/>
      <c r="CG7" s="146"/>
      <c r="CH7" s="146"/>
      <c r="CI7" s="146" t="s">
        <v>40</v>
      </c>
      <c r="CJ7" s="146"/>
      <c r="CK7" s="146"/>
      <c r="CL7" s="146"/>
      <c r="CM7" s="143"/>
      <c r="CN7" s="144"/>
      <c r="CO7" s="164"/>
      <c r="CP7" s="164"/>
      <c r="CQ7" s="165" t="s">
        <v>0</v>
      </c>
      <c r="CR7" s="165"/>
      <c r="CS7" s="164" t="s">
        <v>17</v>
      </c>
      <c r="CT7" s="164"/>
      <c r="CU7" s="145" t="s">
        <v>30</v>
      </c>
      <c r="CV7" s="145"/>
      <c r="CW7" s="145" t="s">
        <v>31</v>
      </c>
      <c r="CX7" s="145"/>
      <c r="CY7" s="148" t="s">
        <v>37</v>
      </c>
      <c r="CZ7" s="149"/>
      <c r="DA7" s="149" t="s">
        <v>38</v>
      </c>
      <c r="DB7" s="149"/>
      <c r="DC7" s="146" t="s">
        <v>0</v>
      </c>
      <c r="DD7" s="146"/>
      <c r="DE7" s="146"/>
      <c r="DF7" s="146"/>
      <c r="DG7" s="146" t="s">
        <v>40</v>
      </c>
      <c r="DH7" s="146"/>
      <c r="DI7" s="146"/>
      <c r="DJ7" s="146"/>
      <c r="DK7" s="143"/>
      <c r="DL7" s="144"/>
      <c r="DM7" s="145"/>
      <c r="DN7" s="145"/>
      <c r="DO7" s="183" t="s">
        <v>0</v>
      </c>
      <c r="DP7" s="183"/>
      <c r="DQ7" s="145" t="s">
        <v>17</v>
      </c>
      <c r="DR7" s="145"/>
      <c r="DS7" s="184"/>
      <c r="DT7" s="175"/>
      <c r="DU7" s="146"/>
      <c r="DV7" s="146"/>
      <c r="DW7" s="146" t="s">
        <v>44</v>
      </c>
      <c r="DX7" s="146"/>
      <c r="DY7" s="146" t="s">
        <v>45</v>
      </c>
      <c r="DZ7" s="146"/>
      <c r="EA7" s="146" t="s">
        <v>0</v>
      </c>
      <c r="EB7" s="146"/>
      <c r="EC7" s="146"/>
      <c r="ED7" s="146"/>
      <c r="EE7" s="146" t="s">
        <v>40</v>
      </c>
      <c r="EF7" s="146"/>
      <c r="EG7" s="146"/>
      <c r="EH7" s="187"/>
      <c r="EI7" s="164"/>
      <c r="EJ7" s="164"/>
      <c r="EK7" s="164" t="s">
        <v>0</v>
      </c>
      <c r="EL7" s="164"/>
      <c r="EM7" s="164" t="s">
        <v>40</v>
      </c>
      <c r="EN7" s="164"/>
    </row>
    <row r="8" spans="1:145" ht="15" customHeight="1" x14ac:dyDescent="0.25">
      <c r="A8" s="179"/>
      <c r="B8" s="181"/>
      <c r="C8" s="145"/>
      <c r="D8" s="145"/>
      <c r="E8" s="145"/>
      <c r="F8" s="145"/>
      <c r="G8" s="148"/>
      <c r="H8" s="149"/>
      <c r="I8" s="149"/>
      <c r="J8" s="149"/>
      <c r="K8" s="146" t="s">
        <v>37</v>
      </c>
      <c r="L8" s="146"/>
      <c r="M8" s="146" t="s">
        <v>38</v>
      </c>
      <c r="N8" s="146"/>
      <c r="O8" s="146" t="s">
        <v>37</v>
      </c>
      <c r="P8" s="146"/>
      <c r="Q8" s="146" t="s">
        <v>38</v>
      </c>
      <c r="R8" s="146"/>
      <c r="S8" s="143"/>
      <c r="T8" s="144"/>
      <c r="U8" s="145"/>
      <c r="V8" s="145"/>
      <c r="W8" s="183"/>
      <c r="X8" s="183"/>
      <c r="Y8" s="145"/>
      <c r="Z8" s="145"/>
      <c r="AA8" s="171"/>
      <c r="AB8" s="172"/>
      <c r="AC8" s="174"/>
      <c r="AD8" s="175"/>
      <c r="AE8" s="149"/>
      <c r="AF8" s="149"/>
      <c r="AG8" s="149"/>
      <c r="AH8" s="149"/>
      <c r="AI8" s="146" t="s">
        <v>37</v>
      </c>
      <c r="AJ8" s="146"/>
      <c r="AK8" s="146" t="s">
        <v>38</v>
      </c>
      <c r="AL8" s="146"/>
      <c r="AM8" s="146" t="s">
        <v>37</v>
      </c>
      <c r="AN8" s="146"/>
      <c r="AO8" s="146" t="s">
        <v>38</v>
      </c>
      <c r="AP8" s="146"/>
      <c r="AQ8" s="143"/>
      <c r="AR8" s="144"/>
      <c r="AS8" s="164"/>
      <c r="AT8" s="164"/>
      <c r="AU8" s="165"/>
      <c r="AV8" s="165"/>
      <c r="AW8" s="164"/>
      <c r="AX8" s="164"/>
      <c r="AY8" s="145"/>
      <c r="AZ8" s="145"/>
      <c r="BA8" s="145"/>
      <c r="BB8" s="145"/>
      <c r="BC8" s="148"/>
      <c r="BD8" s="149"/>
      <c r="BE8" s="149"/>
      <c r="BF8" s="149"/>
      <c r="BG8" s="146" t="s">
        <v>37</v>
      </c>
      <c r="BH8" s="146"/>
      <c r="BI8" s="146" t="s">
        <v>38</v>
      </c>
      <c r="BJ8" s="146"/>
      <c r="BK8" s="146" t="s">
        <v>37</v>
      </c>
      <c r="BL8" s="146"/>
      <c r="BM8" s="146" t="s">
        <v>38</v>
      </c>
      <c r="BN8" s="146"/>
      <c r="BO8" s="143"/>
      <c r="BP8" s="144"/>
      <c r="BQ8" s="145"/>
      <c r="BR8" s="145"/>
      <c r="BS8" s="183"/>
      <c r="BT8" s="183"/>
      <c r="BU8" s="145"/>
      <c r="BV8" s="145"/>
      <c r="BW8" s="171"/>
      <c r="BX8" s="172"/>
      <c r="BY8" s="174"/>
      <c r="BZ8" s="175"/>
      <c r="CA8" s="149"/>
      <c r="CB8" s="149"/>
      <c r="CC8" s="149"/>
      <c r="CD8" s="149"/>
      <c r="CE8" s="146" t="s">
        <v>37</v>
      </c>
      <c r="CF8" s="146"/>
      <c r="CG8" s="146" t="s">
        <v>38</v>
      </c>
      <c r="CH8" s="146"/>
      <c r="CI8" s="146" t="s">
        <v>37</v>
      </c>
      <c r="CJ8" s="146"/>
      <c r="CK8" s="146" t="s">
        <v>38</v>
      </c>
      <c r="CL8" s="146"/>
      <c r="CM8" s="143"/>
      <c r="CN8" s="144"/>
      <c r="CO8" s="164"/>
      <c r="CP8" s="164"/>
      <c r="CQ8" s="165"/>
      <c r="CR8" s="165"/>
      <c r="CS8" s="164"/>
      <c r="CT8" s="164"/>
      <c r="CU8" s="145"/>
      <c r="CV8" s="145"/>
      <c r="CW8" s="145"/>
      <c r="CX8" s="145"/>
      <c r="CY8" s="148"/>
      <c r="CZ8" s="149"/>
      <c r="DA8" s="149"/>
      <c r="DB8" s="149"/>
      <c r="DC8" s="146" t="s">
        <v>37</v>
      </c>
      <c r="DD8" s="146"/>
      <c r="DE8" s="146" t="s">
        <v>38</v>
      </c>
      <c r="DF8" s="146"/>
      <c r="DG8" s="146" t="s">
        <v>37</v>
      </c>
      <c r="DH8" s="146"/>
      <c r="DI8" s="146" t="s">
        <v>38</v>
      </c>
      <c r="DJ8" s="146"/>
      <c r="DK8" s="143"/>
      <c r="DL8" s="144"/>
      <c r="DM8" s="145"/>
      <c r="DN8" s="145"/>
      <c r="DO8" s="183"/>
      <c r="DP8" s="183"/>
      <c r="DQ8" s="145"/>
      <c r="DR8" s="145"/>
      <c r="DS8" s="184"/>
      <c r="DT8" s="175"/>
      <c r="DU8" s="146"/>
      <c r="DV8" s="146"/>
      <c r="DW8" s="146"/>
      <c r="DX8" s="146"/>
      <c r="DY8" s="146"/>
      <c r="DZ8" s="146"/>
      <c r="EA8" s="146" t="s">
        <v>37</v>
      </c>
      <c r="EB8" s="146"/>
      <c r="EC8" s="146" t="s">
        <v>38</v>
      </c>
      <c r="ED8" s="146"/>
      <c r="EE8" s="146" t="s">
        <v>37</v>
      </c>
      <c r="EF8" s="146"/>
      <c r="EG8" s="146" t="s">
        <v>38</v>
      </c>
      <c r="EH8" s="187"/>
      <c r="EI8" s="164"/>
      <c r="EJ8" s="164"/>
      <c r="EK8" s="164"/>
      <c r="EL8" s="164"/>
      <c r="EM8" s="164"/>
      <c r="EN8" s="164"/>
    </row>
    <row r="9" spans="1:145" ht="15" customHeight="1" x14ac:dyDescent="0.25">
      <c r="A9" s="179"/>
      <c r="B9" s="181"/>
      <c r="C9" s="67" t="s">
        <v>24</v>
      </c>
      <c r="D9" s="67" t="s">
        <v>35</v>
      </c>
      <c r="E9" s="67" t="s">
        <v>24</v>
      </c>
      <c r="F9" s="67" t="s">
        <v>35</v>
      </c>
      <c r="G9" s="66" t="s">
        <v>24</v>
      </c>
      <c r="H9" s="64" t="s">
        <v>35</v>
      </c>
      <c r="I9" s="64" t="s">
        <v>24</v>
      </c>
      <c r="J9" s="64" t="s">
        <v>35</v>
      </c>
      <c r="K9" s="64" t="s">
        <v>24</v>
      </c>
      <c r="L9" s="64" t="s">
        <v>35</v>
      </c>
      <c r="M9" s="64" t="s">
        <v>24</v>
      </c>
      <c r="N9" s="64" t="s">
        <v>35</v>
      </c>
      <c r="O9" s="64" t="s">
        <v>24</v>
      </c>
      <c r="P9" s="64" t="s">
        <v>35</v>
      </c>
      <c r="Q9" s="64" t="s">
        <v>24</v>
      </c>
      <c r="R9" s="64" t="s">
        <v>35</v>
      </c>
      <c r="S9" s="64" t="s">
        <v>24</v>
      </c>
      <c r="T9" s="64" t="s">
        <v>35</v>
      </c>
      <c r="U9" s="67" t="s">
        <v>24</v>
      </c>
      <c r="V9" s="67" t="s">
        <v>35</v>
      </c>
      <c r="W9" s="67" t="s">
        <v>24</v>
      </c>
      <c r="X9" s="67" t="s">
        <v>35</v>
      </c>
      <c r="Y9" s="67" t="s">
        <v>24</v>
      </c>
      <c r="Z9" s="67" t="s">
        <v>35</v>
      </c>
      <c r="AA9" s="68" t="s">
        <v>24</v>
      </c>
      <c r="AB9" s="69" t="s">
        <v>35</v>
      </c>
      <c r="AC9" s="69" t="s">
        <v>24</v>
      </c>
      <c r="AD9" s="70" t="s">
        <v>35</v>
      </c>
      <c r="AE9" s="64" t="s">
        <v>24</v>
      </c>
      <c r="AF9" s="64" t="s">
        <v>35</v>
      </c>
      <c r="AG9" s="64" t="s">
        <v>24</v>
      </c>
      <c r="AH9" s="64" t="s">
        <v>35</v>
      </c>
      <c r="AI9" s="64" t="s">
        <v>24</v>
      </c>
      <c r="AJ9" s="64" t="s">
        <v>35</v>
      </c>
      <c r="AK9" s="64" t="s">
        <v>24</v>
      </c>
      <c r="AL9" s="64" t="s">
        <v>35</v>
      </c>
      <c r="AM9" s="64" t="s">
        <v>24</v>
      </c>
      <c r="AN9" s="64" t="s">
        <v>35</v>
      </c>
      <c r="AO9" s="64" t="s">
        <v>24</v>
      </c>
      <c r="AP9" s="64" t="s">
        <v>35</v>
      </c>
      <c r="AQ9" s="64" t="s">
        <v>24</v>
      </c>
      <c r="AR9" s="64" t="s">
        <v>35</v>
      </c>
      <c r="AS9" s="74" t="s">
        <v>24</v>
      </c>
      <c r="AT9" s="74" t="s">
        <v>35</v>
      </c>
      <c r="AU9" s="74" t="s">
        <v>24</v>
      </c>
      <c r="AV9" s="74" t="s">
        <v>35</v>
      </c>
      <c r="AW9" s="74" t="s">
        <v>24</v>
      </c>
      <c r="AX9" s="74" t="s">
        <v>35</v>
      </c>
      <c r="AY9" s="67" t="s">
        <v>24</v>
      </c>
      <c r="AZ9" s="67" t="s">
        <v>35</v>
      </c>
      <c r="BA9" s="67" t="s">
        <v>24</v>
      </c>
      <c r="BB9" s="67" t="s">
        <v>35</v>
      </c>
      <c r="BC9" s="66" t="s">
        <v>24</v>
      </c>
      <c r="BD9" s="64" t="s">
        <v>35</v>
      </c>
      <c r="BE9" s="64" t="s">
        <v>24</v>
      </c>
      <c r="BF9" s="64" t="s">
        <v>35</v>
      </c>
      <c r="BG9" s="64" t="s">
        <v>24</v>
      </c>
      <c r="BH9" s="64" t="s">
        <v>35</v>
      </c>
      <c r="BI9" s="64" t="s">
        <v>24</v>
      </c>
      <c r="BJ9" s="64" t="s">
        <v>35</v>
      </c>
      <c r="BK9" s="64" t="s">
        <v>24</v>
      </c>
      <c r="BL9" s="64" t="s">
        <v>35</v>
      </c>
      <c r="BM9" s="64" t="s">
        <v>24</v>
      </c>
      <c r="BN9" s="64" t="s">
        <v>35</v>
      </c>
      <c r="BO9" s="64" t="s">
        <v>24</v>
      </c>
      <c r="BP9" s="64" t="s">
        <v>35</v>
      </c>
      <c r="BQ9" s="67" t="s">
        <v>24</v>
      </c>
      <c r="BR9" s="67" t="s">
        <v>35</v>
      </c>
      <c r="BS9" s="67" t="s">
        <v>24</v>
      </c>
      <c r="BT9" s="67" t="s">
        <v>35</v>
      </c>
      <c r="BU9" s="67" t="s">
        <v>24</v>
      </c>
      <c r="BV9" s="67" t="s">
        <v>35</v>
      </c>
      <c r="BW9" s="68" t="s">
        <v>24</v>
      </c>
      <c r="BX9" s="69" t="s">
        <v>35</v>
      </c>
      <c r="BY9" s="69" t="s">
        <v>24</v>
      </c>
      <c r="BZ9" s="70" t="s">
        <v>35</v>
      </c>
      <c r="CA9" s="64" t="s">
        <v>24</v>
      </c>
      <c r="CB9" s="64" t="s">
        <v>35</v>
      </c>
      <c r="CC9" s="64" t="s">
        <v>24</v>
      </c>
      <c r="CD9" s="64" t="s">
        <v>35</v>
      </c>
      <c r="CE9" s="64" t="s">
        <v>24</v>
      </c>
      <c r="CF9" s="64" t="s">
        <v>35</v>
      </c>
      <c r="CG9" s="64" t="s">
        <v>24</v>
      </c>
      <c r="CH9" s="64" t="s">
        <v>35</v>
      </c>
      <c r="CI9" s="64" t="s">
        <v>24</v>
      </c>
      <c r="CJ9" s="64" t="s">
        <v>35</v>
      </c>
      <c r="CK9" s="64" t="s">
        <v>24</v>
      </c>
      <c r="CL9" s="64" t="s">
        <v>35</v>
      </c>
      <c r="CM9" s="64" t="s">
        <v>24</v>
      </c>
      <c r="CN9" s="64" t="s">
        <v>35</v>
      </c>
      <c r="CO9" s="74" t="s">
        <v>24</v>
      </c>
      <c r="CP9" s="74" t="s">
        <v>35</v>
      </c>
      <c r="CQ9" s="74" t="s">
        <v>24</v>
      </c>
      <c r="CR9" s="74" t="s">
        <v>35</v>
      </c>
      <c r="CS9" s="74" t="s">
        <v>24</v>
      </c>
      <c r="CT9" s="74" t="s">
        <v>35</v>
      </c>
      <c r="CU9" s="67" t="s">
        <v>24</v>
      </c>
      <c r="CV9" s="67" t="s">
        <v>35</v>
      </c>
      <c r="CW9" s="67" t="s">
        <v>24</v>
      </c>
      <c r="CX9" s="67" t="s">
        <v>35</v>
      </c>
      <c r="CY9" s="66" t="s">
        <v>24</v>
      </c>
      <c r="CZ9" s="64" t="s">
        <v>35</v>
      </c>
      <c r="DA9" s="64" t="s">
        <v>24</v>
      </c>
      <c r="DB9" s="64" t="s">
        <v>35</v>
      </c>
      <c r="DC9" s="64" t="s">
        <v>24</v>
      </c>
      <c r="DD9" s="64" t="s">
        <v>35</v>
      </c>
      <c r="DE9" s="64" t="s">
        <v>24</v>
      </c>
      <c r="DF9" s="64" t="s">
        <v>35</v>
      </c>
      <c r="DG9" s="64" t="s">
        <v>24</v>
      </c>
      <c r="DH9" s="64" t="s">
        <v>35</v>
      </c>
      <c r="DI9" s="64" t="s">
        <v>24</v>
      </c>
      <c r="DJ9" s="64" t="s">
        <v>35</v>
      </c>
      <c r="DK9" s="64" t="s">
        <v>24</v>
      </c>
      <c r="DL9" s="64" t="s">
        <v>35</v>
      </c>
      <c r="DM9" s="67" t="s">
        <v>24</v>
      </c>
      <c r="DN9" s="67" t="s">
        <v>35</v>
      </c>
      <c r="DO9" s="67" t="s">
        <v>24</v>
      </c>
      <c r="DP9" s="67" t="s">
        <v>35</v>
      </c>
      <c r="DQ9" s="67" t="s">
        <v>24</v>
      </c>
      <c r="DR9" s="67" t="s">
        <v>35</v>
      </c>
      <c r="DS9" s="184" t="s">
        <v>43</v>
      </c>
      <c r="DT9" s="175"/>
      <c r="DU9" s="146" t="s">
        <v>43</v>
      </c>
      <c r="DV9" s="146"/>
      <c r="DW9" s="146" t="s">
        <v>43</v>
      </c>
      <c r="DX9" s="146"/>
      <c r="DY9" s="146" t="s">
        <v>43</v>
      </c>
      <c r="DZ9" s="146"/>
      <c r="EA9" s="146" t="s">
        <v>43</v>
      </c>
      <c r="EB9" s="146"/>
      <c r="EC9" s="146" t="s">
        <v>43</v>
      </c>
      <c r="ED9" s="146"/>
      <c r="EE9" s="146" t="s">
        <v>43</v>
      </c>
      <c r="EF9" s="146"/>
      <c r="EG9" s="146" t="s">
        <v>43</v>
      </c>
      <c r="EH9" s="187"/>
      <c r="EI9" s="164" t="s">
        <v>43</v>
      </c>
      <c r="EJ9" s="164"/>
      <c r="EK9" s="164" t="s">
        <v>43</v>
      </c>
      <c r="EL9" s="164"/>
      <c r="EM9" s="164" t="s">
        <v>43</v>
      </c>
      <c r="EN9" s="164"/>
    </row>
    <row r="10" spans="1:145" x14ac:dyDescent="0.25">
      <c r="A10" s="179"/>
      <c r="B10" s="182"/>
      <c r="C10" s="67" t="s">
        <v>33</v>
      </c>
      <c r="D10" s="67" t="s">
        <v>33</v>
      </c>
      <c r="E10" s="67" t="s">
        <v>36</v>
      </c>
      <c r="F10" s="67" t="s">
        <v>36</v>
      </c>
      <c r="G10" s="66" t="s">
        <v>8</v>
      </c>
      <c r="H10" s="64" t="s">
        <v>8</v>
      </c>
      <c r="I10" s="64" t="s">
        <v>8</v>
      </c>
      <c r="J10" s="64" t="s">
        <v>8</v>
      </c>
      <c r="K10" s="64" t="s">
        <v>8</v>
      </c>
      <c r="L10" s="64" t="s">
        <v>8</v>
      </c>
      <c r="M10" s="64" t="s">
        <v>8</v>
      </c>
      <c r="N10" s="64" t="s">
        <v>8</v>
      </c>
      <c r="O10" s="64" t="s">
        <v>8</v>
      </c>
      <c r="P10" s="64" t="s">
        <v>8</v>
      </c>
      <c r="Q10" s="64" t="s">
        <v>8</v>
      </c>
      <c r="R10" s="64" t="s">
        <v>8</v>
      </c>
      <c r="S10" s="64" t="s">
        <v>8</v>
      </c>
      <c r="T10" s="64" t="s">
        <v>8</v>
      </c>
      <c r="U10" s="67" t="s">
        <v>8</v>
      </c>
      <c r="V10" s="67" t="s">
        <v>8</v>
      </c>
      <c r="W10" s="67" t="s">
        <v>8</v>
      </c>
      <c r="X10" s="67" t="s">
        <v>8</v>
      </c>
      <c r="Y10" s="67" t="s">
        <v>8</v>
      </c>
      <c r="Z10" s="67" t="s">
        <v>8</v>
      </c>
      <c r="AA10" s="71" t="s">
        <v>33</v>
      </c>
      <c r="AB10" s="72" t="s">
        <v>33</v>
      </c>
      <c r="AC10" s="70" t="s">
        <v>36</v>
      </c>
      <c r="AD10" s="73" t="s">
        <v>36</v>
      </c>
      <c r="AE10" s="64" t="s">
        <v>8</v>
      </c>
      <c r="AF10" s="64" t="s">
        <v>8</v>
      </c>
      <c r="AG10" s="64" t="s">
        <v>8</v>
      </c>
      <c r="AH10" s="64" t="s">
        <v>8</v>
      </c>
      <c r="AI10" s="64" t="s">
        <v>8</v>
      </c>
      <c r="AJ10" s="64" t="s">
        <v>8</v>
      </c>
      <c r="AK10" s="64" t="s">
        <v>8</v>
      </c>
      <c r="AL10" s="64" t="s">
        <v>8</v>
      </c>
      <c r="AM10" s="64" t="s">
        <v>8</v>
      </c>
      <c r="AN10" s="64" t="s">
        <v>8</v>
      </c>
      <c r="AO10" s="64" t="s">
        <v>8</v>
      </c>
      <c r="AP10" s="64" t="s">
        <v>8</v>
      </c>
      <c r="AQ10" s="64" t="s">
        <v>8</v>
      </c>
      <c r="AR10" s="64" t="s">
        <v>8</v>
      </c>
      <c r="AS10" s="74" t="s">
        <v>8</v>
      </c>
      <c r="AT10" s="74" t="s">
        <v>8</v>
      </c>
      <c r="AU10" s="74" t="s">
        <v>8</v>
      </c>
      <c r="AV10" s="74" t="s">
        <v>8</v>
      </c>
      <c r="AW10" s="74" t="s">
        <v>8</v>
      </c>
      <c r="AX10" s="74" t="s">
        <v>8</v>
      </c>
      <c r="AY10" s="67" t="s">
        <v>33</v>
      </c>
      <c r="AZ10" s="67" t="s">
        <v>33</v>
      </c>
      <c r="BA10" s="67" t="s">
        <v>36</v>
      </c>
      <c r="BB10" s="67" t="s">
        <v>36</v>
      </c>
      <c r="BC10" s="66" t="s">
        <v>8</v>
      </c>
      <c r="BD10" s="64" t="s">
        <v>8</v>
      </c>
      <c r="BE10" s="64" t="s">
        <v>8</v>
      </c>
      <c r="BF10" s="64" t="s">
        <v>8</v>
      </c>
      <c r="BG10" s="64" t="s">
        <v>8</v>
      </c>
      <c r="BH10" s="64" t="s">
        <v>8</v>
      </c>
      <c r="BI10" s="64" t="s">
        <v>8</v>
      </c>
      <c r="BJ10" s="64" t="s">
        <v>8</v>
      </c>
      <c r="BK10" s="64" t="s">
        <v>8</v>
      </c>
      <c r="BL10" s="64" t="s">
        <v>8</v>
      </c>
      <c r="BM10" s="64" t="s">
        <v>8</v>
      </c>
      <c r="BN10" s="64" t="s">
        <v>8</v>
      </c>
      <c r="BO10" s="64" t="s">
        <v>8</v>
      </c>
      <c r="BP10" s="64" t="s">
        <v>8</v>
      </c>
      <c r="BQ10" s="67" t="s">
        <v>8</v>
      </c>
      <c r="BR10" s="67" t="s">
        <v>8</v>
      </c>
      <c r="BS10" s="67" t="s">
        <v>8</v>
      </c>
      <c r="BT10" s="67" t="s">
        <v>8</v>
      </c>
      <c r="BU10" s="67" t="s">
        <v>8</v>
      </c>
      <c r="BV10" s="67" t="s">
        <v>8</v>
      </c>
      <c r="BW10" s="71" t="s">
        <v>33</v>
      </c>
      <c r="BX10" s="72" t="s">
        <v>33</v>
      </c>
      <c r="BY10" s="70" t="s">
        <v>36</v>
      </c>
      <c r="BZ10" s="73" t="s">
        <v>36</v>
      </c>
      <c r="CA10" s="64" t="s">
        <v>8</v>
      </c>
      <c r="CB10" s="64" t="s">
        <v>8</v>
      </c>
      <c r="CC10" s="64" t="s">
        <v>8</v>
      </c>
      <c r="CD10" s="64" t="s">
        <v>8</v>
      </c>
      <c r="CE10" s="64" t="s">
        <v>8</v>
      </c>
      <c r="CF10" s="64" t="s">
        <v>8</v>
      </c>
      <c r="CG10" s="64" t="s">
        <v>8</v>
      </c>
      <c r="CH10" s="64" t="s">
        <v>8</v>
      </c>
      <c r="CI10" s="64" t="s">
        <v>8</v>
      </c>
      <c r="CJ10" s="64" t="s">
        <v>8</v>
      </c>
      <c r="CK10" s="64" t="s">
        <v>8</v>
      </c>
      <c r="CL10" s="64" t="s">
        <v>8</v>
      </c>
      <c r="CM10" s="64" t="s">
        <v>8</v>
      </c>
      <c r="CN10" s="64" t="s">
        <v>8</v>
      </c>
      <c r="CO10" s="74" t="s">
        <v>8</v>
      </c>
      <c r="CP10" s="74" t="s">
        <v>8</v>
      </c>
      <c r="CQ10" s="74" t="s">
        <v>8</v>
      </c>
      <c r="CR10" s="74" t="s">
        <v>8</v>
      </c>
      <c r="CS10" s="74" t="s">
        <v>8</v>
      </c>
      <c r="CT10" s="74" t="s">
        <v>8</v>
      </c>
      <c r="CU10" s="67" t="s">
        <v>33</v>
      </c>
      <c r="CV10" s="67" t="s">
        <v>33</v>
      </c>
      <c r="CW10" s="67" t="s">
        <v>36</v>
      </c>
      <c r="CX10" s="67" t="s">
        <v>36</v>
      </c>
      <c r="CY10" s="66" t="s">
        <v>8</v>
      </c>
      <c r="CZ10" s="64" t="s">
        <v>8</v>
      </c>
      <c r="DA10" s="64" t="s">
        <v>8</v>
      </c>
      <c r="DB10" s="64" t="s">
        <v>8</v>
      </c>
      <c r="DC10" s="64" t="s">
        <v>8</v>
      </c>
      <c r="DD10" s="64" t="s">
        <v>8</v>
      </c>
      <c r="DE10" s="64" t="s">
        <v>8</v>
      </c>
      <c r="DF10" s="64" t="s">
        <v>8</v>
      </c>
      <c r="DG10" s="64" t="s">
        <v>8</v>
      </c>
      <c r="DH10" s="64" t="s">
        <v>8</v>
      </c>
      <c r="DI10" s="64" t="s">
        <v>8</v>
      </c>
      <c r="DJ10" s="64" t="s">
        <v>8</v>
      </c>
      <c r="DK10" s="64" t="s">
        <v>8</v>
      </c>
      <c r="DL10" s="64" t="s">
        <v>8</v>
      </c>
      <c r="DM10" s="67" t="s">
        <v>8</v>
      </c>
      <c r="DN10" s="67" t="s">
        <v>8</v>
      </c>
      <c r="DO10" s="67" t="s">
        <v>8</v>
      </c>
      <c r="DP10" s="67" t="s">
        <v>8</v>
      </c>
      <c r="DQ10" s="67" t="s">
        <v>8</v>
      </c>
      <c r="DR10" s="67" t="s">
        <v>8</v>
      </c>
      <c r="DS10" s="75" t="s">
        <v>34</v>
      </c>
      <c r="DT10" s="76" t="s">
        <v>36</v>
      </c>
      <c r="DU10" s="112" t="s">
        <v>34</v>
      </c>
      <c r="DV10" s="112" t="s">
        <v>36</v>
      </c>
      <c r="DW10" s="112" t="s">
        <v>34</v>
      </c>
      <c r="DX10" s="112" t="s">
        <v>36</v>
      </c>
      <c r="DY10" s="112" t="s">
        <v>34</v>
      </c>
      <c r="DZ10" s="112" t="s">
        <v>36</v>
      </c>
      <c r="EA10" s="112" t="s">
        <v>34</v>
      </c>
      <c r="EB10" s="112" t="s">
        <v>36</v>
      </c>
      <c r="EC10" s="112" t="s">
        <v>34</v>
      </c>
      <c r="ED10" s="112" t="s">
        <v>36</v>
      </c>
      <c r="EE10" s="112" t="s">
        <v>34</v>
      </c>
      <c r="EF10" s="112" t="s">
        <v>36</v>
      </c>
      <c r="EG10" s="112" t="s">
        <v>34</v>
      </c>
      <c r="EH10" s="113" t="s">
        <v>36</v>
      </c>
      <c r="EI10" s="111" t="s">
        <v>34</v>
      </c>
      <c r="EJ10" s="111" t="s">
        <v>36</v>
      </c>
      <c r="EK10" s="111" t="s">
        <v>34</v>
      </c>
      <c r="EL10" s="111" t="s">
        <v>36</v>
      </c>
      <c r="EM10" s="111" t="s">
        <v>34</v>
      </c>
      <c r="EN10" s="111" t="s">
        <v>36</v>
      </c>
    </row>
    <row r="11" spans="1:145" ht="14.1" customHeight="1" x14ac:dyDescent="0.25">
      <c r="A11" s="140" t="s">
        <v>1</v>
      </c>
      <c r="B11" s="5" t="s">
        <v>7</v>
      </c>
      <c r="C11" s="6" t="e">
        <f>SUM(#REF!)</f>
        <v>#REF!</v>
      </c>
      <c r="D11" s="7" t="e">
        <f>SUM(#REF!)</f>
        <v>#REF!</v>
      </c>
      <c r="E11" s="81" t="str">
        <f t="shared" ref="E11:E19" si="0">IFERROR((C11/$C$27*100),"")</f>
        <v/>
      </c>
      <c r="F11" s="81" t="str">
        <f t="shared" ref="F11:F19" si="1">IFERROR((D11/$D$27*100),"")</f>
        <v/>
      </c>
      <c r="G11" s="8"/>
      <c r="H11" s="8" t="e">
        <f>SUM(#REF!)</f>
        <v>#REF!</v>
      </c>
      <c r="I11" s="8"/>
      <c r="J11" s="8" t="e">
        <f>SUM(#REF!)</f>
        <v>#REF!</v>
      </c>
      <c r="K11" s="8"/>
      <c r="L11" s="8" t="e">
        <f>SUM(#REF!)</f>
        <v>#REF!</v>
      </c>
      <c r="M11" s="8"/>
      <c r="N11" s="8" t="e">
        <f>SUM(#REF!)</f>
        <v>#REF!</v>
      </c>
      <c r="O11" s="8"/>
      <c r="P11" s="8" t="e">
        <f>SUM(#REF!)</f>
        <v>#REF!</v>
      </c>
      <c r="Q11" s="8"/>
      <c r="R11" s="8" t="e">
        <f>SUM(#REF!)</f>
        <v>#REF!</v>
      </c>
      <c r="S11" s="8"/>
      <c r="T11" s="8"/>
      <c r="U11" s="8" t="e">
        <f>SUM(#REF!)</f>
        <v>#REF!</v>
      </c>
      <c r="V11" s="8" t="e">
        <f>SUM(#REF!)</f>
        <v>#REF!</v>
      </c>
      <c r="W11" s="8" t="e">
        <f>SUM(#REF!)</f>
        <v>#REF!</v>
      </c>
      <c r="X11" s="8" t="e">
        <f>SUM(#REF!)</f>
        <v>#REF!</v>
      </c>
      <c r="Y11" s="8" t="e">
        <f>SUM(#REF!)</f>
        <v>#REF!</v>
      </c>
      <c r="Z11" s="9" t="e">
        <f>SUM(#REF!)</f>
        <v>#REF!</v>
      </c>
      <c r="AA11" s="6" t="e">
        <f>SUM(#REF!)</f>
        <v>#REF!</v>
      </c>
      <c r="AB11" s="7" t="e">
        <f>SUM(#REF!)</f>
        <v>#REF!</v>
      </c>
      <c r="AC11" s="87" t="str">
        <f t="shared" ref="AC11:AC19" si="2">IFERROR((AA11/$C$27*100),"")</f>
        <v/>
      </c>
      <c r="AD11" s="87" t="str">
        <f t="shared" ref="AD11:AD19" si="3">IFERROR((AB11/$D$27*100),"")</f>
        <v/>
      </c>
      <c r="AE11" s="8"/>
      <c r="AF11" s="8" t="e">
        <f>SUM(#REF!)</f>
        <v>#REF!</v>
      </c>
      <c r="AG11" s="8"/>
      <c r="AH11" s="8" t="e">
        <f>SUM(#REF!)</f>
        <v>#REF!</v>
      </c>
      <c r="AI11" s="8"/>
      <c r="AJ11" s="8" t="e">
        <f>SUM(#REF!)</f>
        <v>#REF!</v>
      </c>
      <c r="AK11" s="8"/>
      <c r="AL11" s="8" t="e">
        <f>SUM(#REF!)</f>
        <v>#REF!</v>
      </c>
      <c r="AM11" s="8"/>
      <c r="AN11" s="8" t="e">
        <f>SUM(#REF!)</f>
        <v>#REF!</v>
      </c>
      <c r="AO11" s="8"/>
      <c r="AP11" s="8" t="e">
        <f>SUM(#REF!)</f>
        <v>#REF!</v>
      </c>
      <c r="AQ11" s="8"/>
      <c r="AR11" s="8"/>
      <c r="AS11" s="8" t="e">
        <f>SUM(#REF!)</f>
        <v>#REF!</v>
      </c>
      <c r="AT11" s="8" t="e">
        <f>SUM(#REF!)</f>
        <v>#REF!</v>
      </c>
      <c r="AU11" s="8" t="e">
        <f>SUM(#REF!)</f>
        <v>#REF!</v>
      </c>
      <c r="AV11" s="8" t="e">
        <f>SUM(#REF!)</f>
        <v>#REF!</v>
      </c>
      <c r="AW11" s="8" t="e">
        <f>SUM(#REF!)</f>
        <v>#REF!</v>
      </c>
      <c r="AX11" s="9" t="e">
        <f>SUM(#REF!)</f>
        <v>#REF!</v>
      </c>
      <c r="AY11" s="6" t="e">
        <f>SUM(#REF!)</f>
        <v>#REF!</v>
      </c>
      <c r="AZ11" s="7" t="e">
        <f>SUM(#REF!)</f>
        <v>#REF!</v>
      </c>
      <c r="BA11" s="87" t="str">
        <f t="shared" ref="BA11:BA19" si="4">IFERROR((AY11/$C$27*100),"")</f>
        <v/>
      </c>
      <c r="BB11" s="87" t="str">
        <f t="shared" ref="BB11:BB19" si="5">IFERROR((AZ11/$D$27*100),"")</f>
        <v/>
      </c>
      <c r="BC11" s="8"/>
      <c r="BD11" s="8" t="e">
        <f>SUM(#REF!)</f>
        <v>#REF!</v>
      </c>
      <c r="BE11" s="8"/>
      <c r="BF11" s="8" t="e">
        <f>SUM(#REF!)</f>
        <v>#REF!</v>
      </c>
      <c r="BG11" s="8"/>
      <c r="BH11" s="8" t="e">
        <f>SUM(#REF!)</f>
        <v>#REF!</v>
      </c>
      <c r="BI11" s="8"/>
      <c r="BJ11" s="8" t="e">
        <f>SUM(#REF!)</f>
        <v>#REF!</v>
      </c>
      <c r="BK11" s="8"/>
      <c r="BL11" s="8" t="e">
        <f>SUM(#REF!)</f>
        <v>#REF!</v>
      </c>
      <c r="BM11" s="8"/>
      <c r="BN11" s="8" t="e">
        <f>SUM(#REF!)</f>
        <v>#REF!</v>
      </c>
      <c r="BO11" s="8"/>
      <c r="BP11" s="8"/>
      <c r="BQ11" s="8" t="e">
        <f>SUM(#REF!)</f>
        <v>#REF!</v>
      </c>
      <c r="BR11" s="8" t="e">
        <f>SUM(#REF!)</f>
        <v>#REF!</v>
      </c>
      <c r="BS11" s="8" t="e">
        <f>SUM(#REF!)</f>
        <v>#REF!</v>
      </c>
      <c r="BT11" s="8" t="e">
        <f>SUM(#REF!)</f>
        <v>#REF!</v>
      </c>
      <c r="BU11" s="8" t="e">
        <f>SUM(#REF!)</f>
        <v>#REF!</v>
      </c>
      <c r="BV11" s="9" t="e">
        <f>SUM(#REF!)</f>
        <v>#REF!</v>
      </c>
      <c r="BW11" s="6" t="e">
        <f>SUM(#REF!)</f>
        <v>#REF!</v>
      </c>
      <c r="BX11" s="7" t="e">
        <f>SUM(#REF!)</f>
        <v>#REF!</v>
      </c>
      <c r="BY11" s="87" t="str">
        <f t="shared" ref="BY11:BY19" si="6">IFERROR((BW11/$C$27*100),"")</f>
        <v/>
      </c>
      <c r="BZ11" s="7" t="str">
        <f t="shared" ref="BZ11:BZ19" si="7">IFERROR((BX11/$D$27*100),"")</f>
        <v/>
      </c>
      <c r="CA11" s="8"/>
      <c r="CB11" s="8" t="e">
        <f>SUM(#REF!)</f>
        <v>#REF!</v>
      </c>
      <c r="CC11" s="8"/>
      <c r="CD11" s="8" t="e">
        <f>SUM(#REF!)</f>
        <v>#REF!</v>
      </c>
      <c r="CE11" s="8"/>
      <c r="CF11" s="8" t="e">
        <f>SUM(#REF!)</f>
        <v>#REF!</v>
      </c>
      <c r="CG11" s="8"/>
      <c r="CH11" s="8" t="e">
        <f>SUM(#REF!)</f>
        <v>#REF!</v>
      </c>
      <c r="CI11" s="8"/>
      <c r="CJ11" s="8" t="e">
        <f>SUM(#REF!)</f>
        <v>#REF!</v>
      </c>
      <c r="CK11" s="8"/>
      <c r="CL11" s="8" t="e">
        <f>SUM(#REF!)</f>
        <v>#REF!</v>
      </c>
      <c r="CM11" s="8"/>
      <c r="CN11" s="8"/>
      <c r="CO11" s="8" t="e">
        <f>SUM(#REF!)</f>
        <v>#REF!</v>
      </c>
      <c r="CP11" s="8" t="e">
        <f>SUM(#REF!)</f>
        <v>#REF!</v>
      </c>
      <c r="CQ11" s="8" t="e">
        <f>SUM(#REF!)</f>
        <v>#REF!</v>
      </c>
      <c r="CR11" s="8" t="e">
        <f>SUM(#REF!)</f>
        <v>#REF!</v>
      </c>
      <c r="CS11" s="8" t="e">
        <f>SUM(#REF!)</f>
        <v>#REF!</v>
      </c>
      <c r="CT11" s="9" t="e">
        <f>SUM(#REF!)</f>
        <v>#REF!</v>
      </c>
      <c r="CU11" s="6">
        <v>947.74999999999989</v>
      </c>
      <c r="CV11" s="7"/>
      <c r="CW11" s="87"/>
      <c r="CX11" s="87" t="str">
        <f t="shared" ref="CX11:CX19" si="8">IFERROR((CV11/$CV$27*100),"")</f>
        <v/>
      </c>
      <c r="CY11" s="8">
        <f>DM11</f>
        <v>2879406.36</v>
      </c>
      <c r="CZ11" s="7"/>
      <c r="DA11" s="8">
        <v>1973271.4683321479</v>
      </c>
      <c r="DB11" s="8"/>
      <c r="DC11" s="8">
        <f>CY11</f>
        <v>2879406.36</v>
      </c>
      <c r="DD11" s="8"/>
      <c r="DE11" s="8">
        <f>DA11</f>
        <v>1973271.4683321479</v>
      </c>
      <c r="DF11" s="8"/>
      <c r="DG11" s="8"/>
      <c r="DH11" s="8"/>
      <c r="DI11" s="8"/>
      <c r="DJ11" s="8"/>
      <c r="DK11" s="8"/>
      <c r="DL11" s="8"/>
      <c r="DM11" s="35">
        <v>2879406.36</v>
      </c>
      <c r="DN11" s="8"/>
      <c r="DO11" s="8">
        <v>2879406.36</v>
      </c>
      <c r="DP11" s="8"/>
      <c r="DQ11" s="8"/>
      <c r="DR11" s="58"/>
      <c r="DS11" s="24"/>
      <c r="DT11" s="94">
        <f t="shared" ref="DT11:DT27" si="9">IFERROR((CV11/CU11*100),"")</f>
        <v>0</v>
      </c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94"/>
      <c r="EK11" s="28"/>
      <c r="EL11" s="94"/>
      <c r="EM11" s="28"/>
      <c r="EN11" s="104"/>
    </row>
    <row r="12" spans="1:145" ht="14.1" customHeight="1" x14ac:dyDescent="0.25">
      <c r="A12" s="140"/>
      <c r="B12" s="5" t="s">
        <v>48</v>
      </c>
      <c r="C12" s="6" t="e">
        <f>SUM(#REF!)</f>
        <v>#REF!</v>
      </c>
      <c r="D12" s="7" t="e">
        <f>SUM(#REF!)</f>
        <v>#REF!</v>
      </c>
      <c r="E12" s="81" t="str">
        <f t="shared" si="0"/>
        <v/>
      </c>
      <c r="F12" s="81" t="str">
        <f t="shared" si="1"/>
        <v/>
      </c>
      <c r="G12" s="8"/>
      <c r="H12" s="8" t="e">
        <f>SUM(#REF!)</f>
        <v>#REF!</v>
      </c>
      <c r="I12" s="8"/>
      <c r="J12" s="8" t="e">
        <f>SUM(#REF!)</f>
        <v>#REF!</v>
      </c>
      <c r="K12" s="8"/>
      <c r="L12" s="8" t="e">
        <f>SUM(#REF!)</f>
        <v>#REF!</v>
      </c>
      <c r="M12" s="8"/>
      <c r="N12" s="8" t="e">
        <f>SUM(#REF!)</f>
        <v>#REF!</v>
      </c>
      <c r="O12" s="8"/>
      <c r="P12" s="8" t="e">
        <f>SUM(#REF!)</f>
        <v>#REF!</v>
      </c>
      <c r="Q12" s="8"/>
      <c r="R12" s="8" t="e">
        <f>SUM(#REF!)</f>
        <v>#REF!</v>
      </c>
      <c r="S12" s="8"/>
      <c r="T12" s="8"/>
      <c r="U12" s="8" t="e">
        <f>SUM(#REF!)</f>
        <v>#REF!</v>
      </c>
      <c r="V12" s="8" t="e">
        <f>SUM(#REF!)</f>
        <v>#REF!</v>
      </c>
      <c r="W12" s="8" t="e">
        <f>SUM(#REF!)</f>
        <v>#REF!</v>
      </c>
      <c r="X12" s="8" t="e">
        <f>SUM(#REF!)</f>
        <v>#REF!</v>
      </c>
      <c r="Y12" s="8">
        <v>0</v>
      </c>
      <c r="Z12" s="9" t="e">
        <f>SUM(#REF!)</f>
        <v>#REF!</v>
      </c>
      <c r="AA12" s="6" t="e">
        <f>SUM(#REF!)</f>
        <v>#REF!</v>
      </c>
      <c r="AB12" s="7" t="e">
        <f>SUM(#REF!)</f>
        <v>#REF!</v>
      </c>
      <c r="AC12" s="87" t="str">
        <f t="shared" si="2"/>
        <v/>
      </c>
      <c r="AD12" s="87" t="str">
        <f t="shared" si="3"/>
        <v/>
      </c>
      <c r="AE12" s="8"/>
      <c r="AF12" s="8" t="e">
        <f>SUM(#REF!)</f>
        <v>#REF!</v>
      </c>
      <c r="AG12" s="8"/>
      <c r="AH12" s="8" t="e">
        <f>SUM(#REF!)</f>
        <v>#REF!</v>
      </c>
      <c r="AI12" s="8"/>
      <c r="AJ12" s="8" t="e">
        <f>SUM(#REF!)</f>
        <v>#REF!</v>
      </c>
      <c r="AK12" s="8"/>
      <c r="AL12" s="8" t="e">
        <f>SUM(#REF!)</f>
        <v>#REF!</v>
      </c>
      <c r="AM12" s="8"/>
      <c r="AN12" s="8" t="e">
        <f>SUM(#REF!)</f>
        <v>#REF!</v>
      </c>
      <c r="AO12" s="8"/>
      <c r="AP12" s="8" t="e">
        <f>SUM(#REF!)</f>
        <v>#REF!</v>
      </c>
      <c r="AQ12" s="8"/>
      <c r="AR12" s="8"/>
      <c r="AS12" s="8" t="e">
        <f>SUM(#REF!)</f>
        <v>#REF!</v>
      </c>
      <c r="AT12" s="8" t="e">
        <f>SUM(#REF!)</f>
        <v>#REF!</v>
      </c>
      <c r="AU12" s="8" t="e">
        <f>SUM(#REF!)</f>
        <v>#REF!</v>
      </c>
      <c r="AV12" s="8" t="e">
        <f>SUM(#REF!)</f>
        <v>#REF!</v>
      </c>
      <c r="AW12" s="8">
        <v>0</v>
      </c>
      <c r="AX12" s="9" t="e">
        <f>SUM(#REF!)</f>
        <v>#REF!</v>
      </c>
      <c r="AY12" s="6" t="e">
        <f>SUM(#REF!)</f>
        <v>#REF!</v>
      </c>
      <c r="AZ12" s="7" t="e">
        <f>SUM(#REF!)</f>
        <v>#REF!</v>
      </c>
      <c r="BA12" s="87" t="str">
        <f t="shared" si="4"/>
        <v/>
      </c>
      <c r="BB12" s="87" t="str">
        <f t="shared" si="5"/>
        <v/>
      </c>
      <c r="BC12" s="8"/>
      <c r="BD12" s="8" t="e">
        <f>SUM(#REF!)</f>
        <v>#REF!</v>
      </c>
      <c r="BE12" s="8"/>
      <c r="BF12" s="8" t="e">
        <f>SUM(#REF!)</f>
        <v>#REF!</v>
      </c>
      <c r="BG12" s="8"/>
      <c r="BH12" s="8" t="e">
        <f>SUM(#REF!)</f>
        <v>#REF!</v>
      </c>
      <c r="BI12" s="8"/>
      <c r="BJ12" s="8" t="e">
        <f>SUM(#REF!)</f>
        <v>#REF!</v>
      </c>
      <c r="BK12" s="8"/>
      <c r="BL12" s="8" t="e">
        <f>SUM(#REF!)</f>
        <v>#REF!</v>
      </c>
      <c r="BM12" s="8"/>
      <c r="BN12" s="8" t="e">
        <f>SUM(#REF!)</f>
        <v>#REF!</v>
      </c>
      <c r="BO12" s="8"/>
      <c r="BP12" s="8"/>
      <c r="BQ12" s="8" t="e">
        <f>SUM(#REF!)</f>
        <v>#REF!</v>
      </c>
      <c r="BR12" s="8" t="e">
        <f>SUM(#REF!)</f>
        <v>#REF!</v>
      </c>
      <c r="BS12" s="8" t="e">
        <f>SUM(#REF!)</f>
        <v>#REF!</v>
      </c>
      <c r="BT12" s="8" t="e">
        <f>SUM(#REF!)</f>
        <v>#REF!</v>
      </c>
      <c r="BU12" s="8">
        <v>0</v>
      </c>
      <c r="BV12" s="9" t="e">
        <f>SUM(#REF!)</f>
        <v>#REF!</v>
      </c>
      <c r="BW12" s="6" t="e">
        <f>SUM(#REF!)</f>
        <v>#REF!</v>
      </c>
      <c r="BX12" s="7" t="e">
        <f>SUM(#REF!)</f>
        <v>#REF!</v>
      </c>
      <c r="BY12" s="87" t="str">
        <f t="shared" si="6"/>
        <v/>
      </c>
      <c r="BZ12" s="7" t="str">
        <f t="shared" si="7"/>
        <v/>
      </c>
      <c r="CA12" s="8"/>
      <c r="CB12" s="8" t="e">
        <f>SUM(#REF!)</f>
        <v>#REF!</v>
      </c>
      <c r="CC12" s="8"/>
      <c r="CD12" s="8" t="e">
        <f>SUM(#REF!)</f>
        <v>#REF!</v>
      </c>
      <c r="CE12" s="8"/>
      <c r="CF12" s="8" t="e">
        <f>SUM(#REF!)</f>
        <v>#REF!</v>
      </c>
      <c r="CG12" s="8"/>
      <c r="CH12" s="8" t="e">
        <f>SUM(#REF!)</f>
        <v>#REF!</v>
      </c>
      <c r="CI12" s="8"/>
      <c r="CJ12" s="8" t="e">
        <f>SUM(#REF!)</f>
        <v>#REF!</v>
      </c>
      <c r="CK12" s="8"/>
      <c r="CL12" s="8" t="e">
        <f>SUM(#REF!)</f>
        <v>#REF!</v>
      </c>
      <c r="CM12" s="8"/>
      <c r="CN12" s="8"/>
      <c r="CO12" s="8" t="e">
        <f>SUM(#REF!)</f>
        <v>#REF!</v>
      </c>
      <c r="CP12" s="8" t="e">
        <f>SUM(#REF!)</f>
        <v>#REF!</v>
      </c>
      <c r="CQ12" s="8" t="e">
        <f>SUM(#REF!)</f>
        <v>#REF!</v>
      </c>
      <c r="CR12" s="8" t="e">
        <f>SUM(#REF!)</f>
        <v>#REF!</v>
      </c>
      <c r="CS12" s="8">
        <v>0</v>
      </c>
      <c r="CT12" s="9" t="e">
        <f>SUM(#REF!)</f>
        <v>#REF!</v>
      </c>
      <c r="CU12" s="6">
        <v>564.93333333333317</v>
      </c>
      <c r="CV12" s="7"/>
      <c r="CW12" s="87"/>
      <c r="CX12" s="87" t="str">
        <f t="shared" si="8"/>
        <v/>
      </c>
      <c r="CY12" s="8">
        <f t="shared" ref="CY12:CY19" si="10">DM12</f>
        <v>2110931.5300000003</v>
      </c>
      <c r="CZ12" s="7"/>
      <c r="DA12" s="8">
        <v>1446631.8535712787</v>
      </c>
      <c r="DB12" s="8"/>
      <c r="DC12" s="8">
        <f t="shared" ref="DC12:DC25" si="11">CY12</f>
        <v>2110931.5300000003</v>
      </c>
      <c r="DD12" s="8"/>
      <c r="DE12" s="8">
        <f t="shared" ref="DE12:DE25" si="12">DA12</f>
        <v>1446631.8535712787</v>
      </c>
      <c r="DF12" s="8"/>
      <c r="DG12" s="8"/>
      <c r="DH12" s="8"/>
      <c r="DI12" s="8"/>
      <c r="DJ12" s="8"/>
      <c r="DK12" s="8"/>
      <c r="DL12" s="8"/>
      <c r="DM12" s="35">
        <v>2110931.5300000003</v>
      </c>
      <c r="DN12" s="8"/>
      <c r="DO12" s="8">
        <v>2110931.5300000003</v>
      </c>
      <c r="DP12" s="8"/>
      <c r="DQ12" s="8"/>
      <c r="DR12" s="60"/>
      <c r="DS12" s="24"/>
      <c r="DT12" s="94">
        <f t="shared" si="9"/>
        <v>0</v>
      </c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94"/>
      <c r="EK12" s="28"/>
      <c r="EL12" s="94"/>
      <c r="EM12" s="28"/>
      <c r="EN12" s="106"/>
    </row>
    <row r="13" spans="1:145" s="39" customFormat="1" ht="13.5" customHeight="1" x14ac:dyDescent="0.25">
      <c r="A13" s="140"/>
      <c r="B13" s="32" t="s">
        <v>6</v>
      </c>
      <c r="C13" s="33" t="e">
        <f>SUM(#REF!)</f>
        <v>#REF!</v>
      </c>
      <c r="D13" s="34" t="e">
        <f>SUM(#REF!)</f>
        <v>#REF!</v>
      </c>
      <c r="E13" s="83" t="str">
        <f t="shared" si="0"/>
        <v/>
      </c>
      <c r="F13" s="83" t="str">
        <f t="shared" si="1"/>
        <v/>
      </c>
      <c r="G13" s="8"/>
      <c r="H13" s="8" t="e">
        <f>SUM(#REF!)</f>
        <v>#REF!</v>
      </c>
      <c r="I13" s="8"/>
      <c r="J13" s="8" t="e">
        <f>SUM(#REF!)</f>
        <v>#REF!</v>
      </c>
      <c r="K13" s="8"/>
      <c r="L13" s="8" t="e">
        <f>SUM(#REF!)</f>
        <v>#REF!</v>
      </c>
      <c r="M13" s="8"/>
      <c r="N13" s="8" t="e">
        <f>SUM(#REF!)</f>
        <v>#REF!</v>
      </c>
      <c r="O13" s="8"/>
      <c r="P13" s="8" t="e">
        <f>SUM(#REF!)</f>
        <v>#REF!</v>
      </c>
      <c r="Q13" s="8"/>
      <c r="R13" s="8" t="e">
        <f>SUM(#REF!)</f>
        <v>#REF!</v>
      </c>
      <c r="S13" s="8"/>
      <c r="T13" s="8"/>
      <c r="U13" s="35" t="e">
        <f>SUM(#REF!)</f>
        <v>#REF!</v>
      </c>
      <c r="V13" s="35" t="e">
        <f>SUM(#REF!)</f>
        <v>#REF!</v>
      </c>
      <c r="W13" s="35" t="e">
        <f>SUM(#REF!)</f>
        <v>#REF!</v>
      </c>
      <c r="X13" s="35" t="e">
        <f>SUM(#REF!)</f>
        <v>#REF!</v>
      </c>
      <c r="Y13" s="36" t="e">
        <f>SUM(#REF!)</f>
        <v>#REF!</v>
      </c>
      <c r="Z13" s="36" t="e">
        <f>SUM(#REF!)</f>
        <v>#REF!</v>
      </c>
      <c r="AA13" s="33" t="e">
        <f>SUM(#REF!)</f>
        <v>#REF!</v>
      </c>
      <c r="AB13" s="34" t="e">
        <f>SUM(#REF!)</f>
        <v>#REF!</v>
      </c>
      <c r="AC13" s="89" t="str">
        <f t="shared" si="2"/>
        <v/>
      </c>
      <c r="AD13" s="89" t="str">
        <f t="shared" si="3"/>
        <v/>
      </c>
      <c r="AE13" s="8"/>
      <c r="AF13" s="8" t="e">
        <f>SUM(#REF!)</f>
        <v>#REF!</v>
      </c>
      <c r="AG13" s="8"/>
      <c r="AH13" s="8" t="e">
        <f>SUM(#REF!)</f>
        <v>#REF!</v>
      </c>
      <c r="AI13" s="8"/>
      <c r="AJ13" s="8" t="e">
        <f>SUM(#REF!)</f>
        <v>#REF!</v>
      </c>
      <c r="AK13" s="8"/>
      <c r="AL13" s="8" t="e">
        <f>SUM(#REF!)</f>
        <v>#REF!</v>
      </c>
      <c r="AM13" s="8"/>
      <c r="AN13" s="8" t="e">
        <f>SUM(#REF!)</f>
        <v>#REF!</v>
      </c>
      <c r="AO13" s="8"/>
      <c r="AP13" s="8" t="e">
        <f>SUM(#REF!)</f>
        <v>#REF!</v>
      </c>
      <c r="AQ13" s="8"/>
      <c r="AR13" s="8"/>
      <c r="AS13" s="35" t="e">
        <f>SUM(#REF!)</f>
        <v>#REF!</v>
      </c>
      <c r="AT13" s="35" t="e">
        <f>SUM(#REF!)</f>
        <v>#REF!</v>
      </c>
      <c r="AU13" s="35" t="e">
        <f>SUM(#REF!)</f>
        <v>#REF!</v>
      </c>
      <c r="AV13" s="35" t="e">
        <f>SUM(#REF!)</f>
        <v>#REF!</v>
      </c>
      <c r="AW13" s="35" t="e">
        <f>SUM(#REF!)</f>
        <v>#REF!</v>
      </c>
      <c r="AX13" s="36" t="e">
        <f>SUM(#REF!)</f>
        <v>#REF!</v>
      </c>
      <c r="AY13" s="33" t="e">
        <f>SUM(#REF!)</f>
        <v>#REF!</v>
      </c>
      <c r="AZ13" s="34" t="e">
        <f>SUM(#REF!)</f>
        <v>#REF!</v>
      </c>
      <c r="BA13" s="89" t="str">
        <f t="shared" si="4"/>
        <v/>
      </c>
      <c r="BB13" s="89" t="str">
        <f t="shared" si="5"/>
        <v/>
      </c>
      <c r="BC13" s="8"/>
      <c r="BD13" s="8" t="e">
        <f>SUM(#REF!)</f>
        <v>#REF!</v>
      </c>
      <c r="BE13" s="8"/>
      <c r="BF13" s="8" t="e">
        <f>SUM(#REF!)</f>
        <v>#REF!</v>
      </c>
      <c r="BG13" s="8"/>
      <c r="BH13" s="8" t="e">
        <f>SUM(#REF!)</f>
        <v>#REF!</v>
      </c>
      <c r="BI13" s="8"/>
      <c r="BJ13" s="8" t="e">
        <f>SUM(#REF!)</f>
        <v>#REF!</v>
      </c>
      <c r="BK13" s="8"/>
      <c r="BL13" s="8" t="e">
        <f>SUM(#REF!)</f>
        <v>#REF!</v>
      </c>
      <c r="BM13" s="8"/>
      <c r="BN13" s="8" t="e">
        <f>SUM(#REF!)</f>
        <v>#REF!</v>
      </c>
      <c r="BO13" s="8"/>
      <c r="BP13" s="8"/>
      <c r="BQ13" s="35" t="e">
        <f>SUM(#REF!)</f>
        <v>#REF!</v>
      </c>
      <c r="BR13" s="35" t="e">
        <f>SUM(#REF!)</f>
        <v>#REF!</v>
      </c>
      <c r="BS13" s="35" t="e">
        <f>SUM(#REF!)</f>
        <v>#REF!</v>
      </c>
      <c r="BT13" s="35" t="e">
        <f>SUM(#REF!)</f>
        <v>#REF!</v>
      </c>
      <c r="BU13" s="35" t="e">
        <f>SUM(#REF!)</f>
        <v>#REF!</v>
      </c>
      <c r="BV13" s="36" t="e">
        <f>SUM(#REF!)</f>
        <v>#REF!</v>
      </c>
      <c r="BW13" s="33" t="e">
        <f>SUM(#REF!)</f>
        <v>#REF!</v>
      </c>
      <c r="BX13" s="34" t="e">
        <f>SUM(#REF!)</f>
        <v>#REF!</v>
      </c>
      <c r="BY13" s="89" t="str">
        <f t="shared" si="6"/>
        <v/>
      </c>
      <c r="BZ13" s="34" t="str">
        <f t="shared" si="7"/>
        <v/>
      </c>
      <c r="CA13" s="8"/>
      <c r="CB13" s="8" t="e">
        <f>SUM(#REF!)</f>
        <v>#REF!</v>
      </c>
      <c r="CC13" s="8"/>
      <c r="CD13" s="8" t="e">
        <f>SUM(#REF!)</f>
        <v>#REF!</v>
      </c>
      <c r="CE13" s="8"/>
      <c r="CF13" s="8" t="e">
        <f>SUM(#REF!)</f>
        <v>#REF!</v>
      </c>
      <c r="CG13" s="8"/>
      <c r="CH13" s="8" t="e">
        <f>SUM(#REF!)</f>
        <v>#REF!</v>
      </c>
      <c r="CI13" s="8"/>
      <c r="CJ13" s="8" t="e">
        <f>SUM(#REF!)</f>
        <v>#REF!</v>
      </c>
      <c r="CK13" s="8"/>
      <c r="CL13" s="8" t="e">
        <f>SUM(#REF!)</f>
        <v>#REF!</v>
      </c>
      <c r="CM13" s="8"/>
      <c r="CN13" s="8"/>
      <c r="CO13" s="35" t="e">
        <f>SUM(#REF!)</f>
        <v>#REF!</v>
      </c>
      <c r="CP13" s="35" t="e">
        <f>SUM(#REF!)</f>
        <v>#REF!</v>
      </c>
      <c r="CQ13" s="35" t="e">
        <f>SUM(#REF!)</f>
        <v>#REF!</v>
      </c>
      <c r="CR13" s="35" t="e">
        <f>SUM(#REF!)</f>
        <v>#REF!</v>
      </c>
      <c r="CS13" s="35" t="e">
        <f>SUM(#REF!)</f>
        <v>#REF!</v>
      </c>
      <c r="CT13" s="36" t="e">
        <f>SUM(#REF!)</f>
        <v>#REF!</v>
      </c>
      <c r="CU13" s="33">
        <v>864.7</v>
      </c>
      <c r="CV13" s="34"/>
      <c r="CW13" s="89"/>
      <c r="CX13" s="89" t="str">
        <f t="shared" si="8"/>
        <v/>
      </c>
      <c r="CY13" s="8">
        <f t="shared" si="10"/>
        <v>2274045</v>
      </c>
      <c r="CZ13" s="34"/>
      <c r="DA13" s="8">
        <v>1558414.3240564973</v>
      </c>
      <c r="DB13" s="35"/>
      <c r="DC13" s="8">
        <f>CY13-DG13</f>
        <v>2238717.2692240626</v>
      </c>
      <c r="DD13" s="8"/>
      <c r="DE13" s="8">
        <f>DA13-DI13</f>
        <v>1534204.054832435</v>
      </c>
      <c r="DF13" s="8"/>
      <c r="DG13" s="8">
        <f>CY13/(CY13+DA13)*DQ13</f>
        <v>35327.730775937671</v>
      </c>
      <c r="DH13" s="8"/>
      <c r="DI13" s="8">
        <f>DQ13-DG13</f>
        <v>24210.269224062329</v>
      </c>
      <c r="DJ13" s="8"/>
      <c r="DK13" s="8"/>
      <c r="DL13" s="8"/>
      <c r="DM13" s="35">
        <v>2274045</v>
      </c>
      <c r="DN13" s="35"/>
      <c r="DO13" s="8">
        <v>2214507</v>
      </c>
      <c r="DP13" s="8"/>
      <c r="DQ13" s="35">
        <v>59538</v>
      </c>
      <c r="DR13" s="61"/>
      <c r="DS13" s="37"/>
      <c r="DT13" s="96">
        <f t="shared" si="9"/>
        <v>0</v>
      </c>
      <c r="DU13" s="38"/>
      <c r="DV13" s="38"/>
      <c r="DW13" s="38"/>
      <c r="DX13" s="38"/>
      <c r="DY13" s="38"/>
      <c r="DZ13" s="38"/>
      <c r="EA13" s="38"/>
      <c r="EB13" s="38"/>
      <c r="EC13" s="38"/>
      <c r="ED13" s="38"/>
      <c r="EE13" s="38"/>
      <c r="EF13" s="38"/>
      <c r="EG13" s="38"/>
      <c r="EH13" s="38"/>
      <c r="EI13" s="38"/>
      <c r="EJ13" s="96"/>
      <c r="EK13" s="38"/>
      <c r="EL13" s="96"/>
      <c r="EM13" s="38"/>
      <c r="EN13" s="107"/>
    </row>
    <row r="14" spans="1:145" s="39" customFormat="1" ht="13.5" customHeight="1" x14ac:dyDescent="0.25">
      <c r="A14" s="140"/>
      <c r="B14" s="32" t="s">
        <v>49</v>
      </c>
      <c r="C14" s="33" t="e">
        <f>SUM(#REF!)</f>
        <v>#REF!</v>
      </c>
      <c r="D14" s="34" t="e">
        <f>SUM(#REF!)</f>
        <v>#REF!</v>
      </c>
      <c r="E14" s="83" t="str">
        <f t="shared" si="0"/>
        <v/>
      </c>
      <c r="F14" s="83" t="str">
        <f t="shared" si="1"/>
        <v/>
      </c>
      <c r="G14" s="8"/>
      <c r="H14" s="8" t="e">
        <f>SUM(#REF!)</f>
        <v>#REF!</v>
      </c>
      <c r="I14" s="8"/>
      <c r="J14" s="8" t="e">
        <f>SUM(#REF!)</f>
        <v>#REF!</v>
      </c>
      <c r="K14" s="8"/>
      <c r="L14" s="8" t="e">
        <f>SUM(#REF!)</f>
        <v>#REF!</v>
      </c>
      <c r="M14" s="8"/>
      <c r="N14" s="8" t="e">
        <f>SUM(#REF!)</f>
        <v>#REF!</v>
      </c>
      <c r="O14" s="8"/>
      <c r="P14" s="8" t="e">
        <f>SUM(#REF!)</f>
        <v>#REF!</v>
      </c>
      <c r="Q14" s="8"/>
      <c r="R14" s="8" t="e">
        <f>SUM(#REF!)</f>
        <v>#REF!</v>
      </c>
      <c r="S14" s="8"/>
      <c r="T14" s="8"/>
      <c r="U14" s="35" t="e">
        <f>SUM(#REF!)</f>
        <v>#REF!</v>
      </c>
      <c r="V14" s="35" t="e">
        <f>SUM(#REF!)</f>
        <v>#REF!</v>
      </c>
      <c r="W14" s="35" t="e">
        <f>SUM(#REF!)</f>
        <v>#REF!</v>
      </c>
      <c r="X14" s="35" t="e">
        <f>SUM(#REF!)</f>
        <v>#REF!</v>
      </c>
      <c r="Y14" s="35">
        <v>0</v>
      </c>
      <c r="Z14" s="36" t="e">
        <f>SUM(#REF!)</f>
        <v>#REF!</v>
      </c>
      <c r="AA14" s="33" t="e">
        <f>SUM(#REF!)</f>
        <v>#REF!</v>
      </c>
      <c r="AB14" s="34" t="e">
        <f>SUM(#REF!)</f>
        <v>#REF!</v>
      </c>
      <c r="AC14" s="89" t="str">
        <f t="shared" si="2"/>
        <v/>
      </c>
      <c r="AD14" s="89" t="str">
        <f t="shared" si="3"/>
        <v/>
      </c>
      <c r="AE14" s="8"/>
      <c r="AF14" s="8" t="e">
        <f>SUM(#REF!)</f>
        <v>#REF!</v>
      </c>
      <c r="AG14" s="8"/>
      <c r="AH14" s="8" t="e">
        <f>SUM(#REF!)</f>
        <v>#REF!</v>
      </c>
      <c r="AI14" s="8"/>
      <c r="AJ14" s="8" t="e">
        <f>SUM(#REF!)</f>
        <v>#REF!</v>
      </c>
      <c r="AK14" s="8"/>
      <c r="AL14" s="8" t="e">
        <f>SUM(#REF!)</f>
        <v>#REF!</v>
      </c>
      <c r="AM14" s="8"/>
      <c r="AN14" s="8" t="e">
        <f>SUM(#REF!)</f>
        <v>#REF!</v>
      </c>
      <c r="AO14" s="8"/>
      <c r="AP14" s="8" t="e">
        <f>SUM(#REF!)</f>
        <v>#REF!</v>
      </c>
      <c r="AQ14" s="8"/>
      <c r="AR14" s="8"/>
      <c r="AS14" s="35" t="e">
        <f>SUM(#REF!)</f>
        <v>#REF!</v>
      </c>
      <c r="AT14" s="35" t="e">
        <f>SUM(#REF!)</f>
        <v>#REF!</v>
      </c>
      <c r="AU14" s="35" t="e">
        <f>SUM(#REF!)</f>
        <v>#REF!</v>
      </c>
      <c r="AV14" s="35" t="e">
        <f>SUM(#REF!)</f>
        <v>#REF!</v>
      </c>
      <c r="AW14" s="35">
        <v>0</v>
      </c>
      <c r="AX14" s="36" t="e">
        <f>SUM(#REF!)</f>
        <v>#REF!</v>
      </c>
      <c r="AY14" s="33" t="e">
        <f>SUM(#REF!)</f>
        <v>#REF!</v>
      </c>
      <c r="AZ14" s="34" t="e">
        <f>SUM(#REF!)</f>
        <v>#REF!</v>
      </c>
      <c r="BA14" s="89" t="str">
        <f t="shared" si="4"/>
        <v/>
      </c>
      <c r="BB14" s="89" t="str">
        <f t="shared" si="5"/>
        <v/>
      </c>
      <c r="BC14" s="8"/>
      <c r="BD14" s="8" t="e">
        <f>SUM(#REF!)</f>
        <v>#REF!</v>
      </c>
      <c r="BE14" s="8"/>
      <c r="BF14" s="8" t="e">
        <f>SUM(#REF!)</f>
        <v>#REF!</v>
      </c>
      <c r="BG14" s="8"/>
      <c r="BH14" s="8" t="e">
        <f>SUM(#REF!)</f>
        <v>#REF!</v>
      </c>
      <c r="BI14" s="8"/>
      <c r="BJ14" s="8" t="e">
        <f>SUM(#REF!)</f>
        <v>#REF!</v>
      </c>
      <c r="BK14" s="8"/>
      <c r="BL14" s="8" t="e">
        <f>SUM(#REF!)</f>
        <v>#REF!</v>
      </c>
      <c r="BM14" s="8"/>
      <c r="BN14" s="8" t="e">
        <f>SUM(#REF!)</f>
        <v>#REF!</v>
      </c>
      <c r="BO14" s="8"/>
      <c r="BP14" s="8"/>
      <c r="BQ14" s="35" t="e">
        <f>SUM(#REF!)</f>
        <v>#REF!</v>
      </c>
      <c r="BR14" s="35" t="e">
        <f>SUM(#REF!)</f>
        <v>#REF!</v>
      </c>
      <c r="BS14" s="35" t="e">
        <f>SUM(#REF!)</f>
        <v>#REF!</v>
      </c>
      <c r="BT14" s="35" t="e">
        <f>SUM(#REF!)</f>
        <v>#REF!</v>
      </c>
      <c r="BU14" s="35">
        <v>0</v>
      </c>
      <c r="BV14" s="36" t="e">
        <f>SUM(#REF!)</f>
        <v>#REF!</v>
      </c>
      <c r="BW14" s="33" t="e">
        <f>SUM(#REF!)</f>
        <v>#REF!</v>
      </c>
      <c r="BX14" s="34" t="e">
        <f>SUM(#REF!)</f>
        <v>#REF!</v>
      </c>
      <c r="BY14" s="89" t="str">
        <f t="shared" si="6"/>
        <v/>
      </c>
      <c r="BZ14" s="34" t="str">
        <f t="shared" si="7"/>
        <v/>
      </c>
      <c r="CA14" s="8"/>
      <c r="CB14" s="8" t="e">
        <f>SUM(#REF!)</f>
        <v>#REF!</v>
      </c>
      <c r="CC14" s="8"/>
      <c r="CD14" s="8" t="e">
        <f>SUM(#REF!)</f>
        <v>#REF!</v>
      </c>
      <c r="CE14" s="8"/>
      <c r="CF14" s="8" t="e">
        <f>SUM(#REF!)</f>
        <v>#REF!</v>
      </c>
      <c r="CG14" s="8"/>
      <c r="CH14" s="8" t="e">
        <f>SUM(#REF!)</f>
        <v>#REF!</v>
      </c>
      <c r="CI14" s="8"/>
      <c r="CJ14" s="8" t="e">
        <f>SUM(#REF!)</f>
        <v>#REF!</v>
      </c>
      <c r="CK14" s="8"/>
      <c r="CL14" s="8" t="e">
        <f>SUM(#REF!)</f>
        <v>#REF!</v>
      </c>
      <c r="CM14" s="8"/>
      <c r="CN14" s="8"/>
      <c r="CO14" s="35" t="e">
        <f>SUM(#REF!)</f>
        <v>#REF!</v>
      </c>
      <c r="CP14" s="35" t="e">
        <f>SUM(#REF!)</f>
        <v>#REF!</v>
      </c>
      <c r="CQ14" s="35" t="e">
        <f>SUM(#REF!)</f>
        <v>#REF!</v>
      </c>
      <c r="CR14" s="35" t="e">
        <f>SUM(#REF!)</f>
        <v>#REF!</v>
      </c>
      <c r="CS14" s="35">
        <v>0</v>
      </c>
      <c r="CT14" s="36" t="e">
        <f>SUM(#REF!)</f>
        <v>#REF!</v>
      </c>
      <c r="CU14" s="33">
        <v>54.583333333333336</v>
      </c>
      <c r="CV14" s="34"/>
      <c r="CW14" s="89"/>
      <c r="CX14" s="89" t="str">
        <f t="shared" si="8"/>
        <v/>
      </c>
      <c r="CY14" s="8">
        <f t="shared" si="10"/>
        <v>712600</v>
      </c>
      <c r="CZ14" s="34"/>
      <c r="DA14" s="8">
        <v>488348.31646808225</v>
      </c>
      <c r="DB14" s="35"/>
      <c r="DC14" s="8">
        <f t="shared" si="11"/>
        <v>712600</v>
      </c>
      <c r="DD14" s="8"/>
      <c r="DE14" s="8">
        <f t="shared" si="12"/>
        <v>488348.31646808225</v>
      </c>
      <c r="DF14" s="8"/>
      <c r="DG14" s="8"/>
      <c r="DH14" s="8"/>
      <c r="DI14" s="8"/>
      <c r="DJ14" s="8"/>
      <c r="DK14" s="8"/>
      <c r="DL14" s="8"/>
      <c r="DM14" s="35">
        <v>712600</v>
      </c>
      <c r="DN14" s="35"/>
      <c r="DO14" s="8">
        <v>712600</v>
      </c>
      <c r="DP14" s="8"/>
      <c r="DQ14" s="35"/>
      <c r="DR14" s="61"/>
      <c r="DS14" s="37"/>
      <c r="DT14" s="96">
        <f t="shared" si="9"/>
        <v>0</v>
      </c>
      <c r="DU14" s="38"/>
      <c r="DV14" s="38"/>
      <c r="DW14" s="38"/>
      <c r="DX14" s="38"/>
      <c r="DY14" s="38"/>
      <c r="DZ14" s="38"/>
      <c r="EA14" s="38"/>
      <c r="EB14" s="38"/>
      <c r="EC14" s="38"/>
      <c r="ED14" s="38"/>
      <c r="EE14" s="38"/>
      <c r="EF14" s="38"/>
      <c r="EG14" s="38"/>
      <c r="EH14" s="38"/>
      <c r="EI14" s="38"/>
      <c r="EJ14" s="96"/>
      <c r="EK14" s="38"/>
      <c r="EL14" s="96"/>
      <c r="EM14" s="38"/>
      <c r="EN14" s="107"/>
      <c r="EO14" s="43"/>
    </row>
    <row r="15" spans="1:145" ht="14.1" customHeight="1" x14ac:dyDescent="0.25">
      <c r="A15" s="140"/>
      <c r="B15" s="5" t="s">
        <v>50</v>
      </c>
      <c r="C15" s="6" t="e">
        <f>SUM(#REF!)</f>
        <v>#REF!</v>
      </c>
      <c r="D15" s="7" t="e">
        <f>SUM(#REF!)</f>
        <v>#REF!</v>
      </c>
      <c r="E15" s="81" t="str">
        <f t="shared" si="0"/>
        <v/>
      </c>
      <c r="F15" s="81" t="str">
        <f t="shared" si="1"/>
        <v/>
      </c>
      <c r="G15" s="8"/>
      <c r="H15" s="8" t="e">
        <f>SUM(#REF!)</f>
        <v>#REF!</v>
      </c>
      <c r="I15" s="8"/>
      <c r="J15" s="8" t="e">
        <f>SUM(#REF!)</f>
        <v>#REF!</v>
      </c>
      <c r="K15" s="8"/>
      <c r="L15" s="8" t="e">
        <f>SUM(#REF!)</f>
        <v>#REF!</v>
      </c>
      <c r="M15" s="8"/>
      <c r="N15" s="8" t="e">
        <f>SUM(#REF!)</f>
        <v>#REF!</v>
      </c>
      <c r="O15" s="8"/>
      <c r="P15" s="8" t="e">
        <f>SUM(#REF!)</f>
        <v>#REF!</v>
      </c>
      <c r="Q15" s="8"/>
      <c r="R15" s="8" t="e">
        <f>SUM(#REF!)</f>
        <v>#REF!</v>
      </c>
      <c r="S15" s="8"/>
      <c r="T15" s="8"/>
      <c r="U15" s="9" t="e">
        <f>SUM(#REF!)</f>
        <v>#REF!</v>
      </c>
      <c r="V15" s="9" t="e">
        <f>SUM(#REF!)</f>
        <v>#REF!</v>
      </c>
      <c r="W15" s="9" t="e">
        <f>SUM(#REF!)</f>
        <v>#REF!</v>
      </c>
      <c r="X15" s="9" t="e">
        <f>SUM(#REF!)</f>
        <v>#REF!</v>
      </c>
      <c r="Y15" s="9" t="e">
        <f>SUM(#REF!)</f>
        <v>#REF!</v>
      </c>
      <c r="Z15" s="9" t="e">
        <f>SUM(#REF!)</f>
        <v>#REF!</v>
      </c>
      <c r="AA15" s="6" t="e">
        <f>SUM(#REF!)</f>
        <v>#REF!</v>
      </c>
      <c r="AB15" s="7" t="e">
        <f>SUM(#REF!)</f>
        <v>#REF!</v>
      </c>
      <c r="AC15" s="87" t="str">
        <f t="shared" si="2"/>
        <v/>
      </c>
      <c r="AD15" s="87" t="str">
        <f t="shared" si="3"/>
        <v/>
      </c>
      <c r="AE15" s="8"/>
      <c r="AF15" s="8" t="e">
        <f>SUM(#REF!)</f>
        <v>#REF!</v>
      </c>
      <c r="AG15" s="8"/>
      <c r="AH15" s="8" t="e">
        <f>SUM(#REF!)</f>
        <v>#REF!</v>
      </c>
      <c r="AI15" s="8"/>
      <c r="AJ15" s="8" t="e">
        <f>SUM(#REF!)</f>
        <v>#REF!</v>
      </c>
      <c r="AK15" s="8"/>
      <c r="AL15" s="8" t="e">
        <f>SUM(#REF!)</f>
        <v>#REF!</v>
      </c>
      <c r="AM15" s="8"/>
      <c r="AN15" s="8" t="e">
        <f>SUM(#REF!)</f>
        <v>#REF!</v>
      </c>
      <c r="AO15" s="8"/>
      <c r="AP15" s="8" t="e">
        <f>SUM(#REF!)</f>
        <v>#REF!</v>
      </c>
      <c r="AQ15" s="8"/>
      <c r="AR15" s="8"/>
      <c r="AS15" s="8" t="e">
        <f>SUM(#REF!)</f>
        <v>#REF!</v>
      </c>
      <c r="AT15" s="8" t="e">
        <f>SUM(#REF!)</f>
        <v>#REF!</v>
      </c>
      <c r="AU15" s="8" t="e">
        <f>SUM(#REF!)</f>
        <v>#REF!</v>
      </c>
      <c r="AV15" s="8" t="e">
        <f>SUM(#REF!)</f>
        <v>#REF!</v>
      </c>
      <c r="AW15" s="8" t="e">
        <f>SUM(#REF!)</f>
        <v>#REF!</v>
      </c>
      <c r="AX15" s="9" t="e">
        <f>SUM(#REF!)</f>
        <v>#REF!</v>
      </c>
      <c r="AY15" s="6" t="e">
        <f>SUM(#REF!)</f>
        <v>#REF!</v>
      </c>
      <c r="AZ15" s="7" t="e">
        <f>SUM(#REF!)</f>
        <v>#REF!</v>
      </c>
      <c r="BA15" s="87" t="str">
        <f t="shared" si="4"/>
        <v/>
      </c>
      <c r="BB15" s="87" t="str">
        <f t="shared" si="5"/>
        <v/>
      </c>
      <c r="BC15" s="8"/>
      <c r="BD15" s="8" t="e">
        <f>SUM(#REF!)</f>
        <v>#REF!</v>
      </c>
      <c r="BE15" s="8"/>
      <c r="BF15" s="8" t="e">
        <f>SUM(#REF!)</f>
        <v>#REF!</v>
      </c>
      <c r="BG15" s="8"/>
      <c r="BH15" s="8" t="e">
        <f>SUM(#REF!)</f>
        <v>#REF!</v>
      </c>
      <c r="BI15" s="8"/>
      <c r="BJ15" s="8" t="e">
        <f>SUM(#REF!)</f>
        <v>#REF!</v>
      </c>
      <c r="BK15" s="8"/>
      <c r="BL15" s="8" t="e">
        <f>SUM(#REF!)</f>
        <v>#REF!</v>
      </c>
      <c r="BM15" s="8"/>
      <c r="BN15" s="8" t="e">
        <f>SUM(#REF!)</f>
        <v>#REF!</v>
      </c>
      <c r="BO15" s="8"/>
      <c r="BP15" s="8"/>
      <c r="BQ15" s="8" t="e">
        <f>SUM(#REF!)</f>
        <v>#REF!</v>
      </c>
      <c r="BR15" s="8" t="e">
        <f>SUM(#REF!)</f>
        <v>#REF!</v>
      </c>
      <c r="BS15" s="8" t="e">
        <f>SUM(#REF!)</f>
        <v>#REF!</v>
      </c>
      <c r="BT15" s="8" t="e">
        <f>SUM(#REF!)</f>
        <v>#REF!</v>
      </c>
      <c r="BU15" s="8" t="e">
        <f>SUM(#REF!)</f>
        <v>#REF!</v>
      </c>
      <c r="BV15" s="9" t="e">
        <f>SUM(#REF!)</f>
        <v>#REF!</v>
      </c>
      <c r="BW15" s="6" t="e">
        <f>SUM(#REF!)</f>
        <v>#REF!</v>
      </c>
      <c r="BX15" s="7" t="e">
        <f>SUM(#REF!)</f>
        <v>#REF!</v>
      </c>
      <c r="BY15" s="87" t="str">
        <f t="shared" si="6"/>
        <v/>
      </c>
      <c r="BZ15" s="7" t="str">
        <f t="shared" si="7"/>
        <v/>
      </c>
      <c r="CA15" s="8"/>
      <c r="CB15" s="8" t="e">
        <f>SUM(#REF!)</f>
        <v>#REF!</v>
      </c>
      <c r="CC15" s="8"/>
      <c r="CD15" s="8" t="e">
        <f>SUM(#REF!)</f>
        <v>#REF!</v>
      </c>
      <c r="CE15" s="8"/>
      <c r="CF15" s="8" t="e">
        <f>SUM(#REF!)</f>
        <v>#REF!</v>
      </c>
      <c r="CG15" s="8"/>
      <c r="CH15" s="8" t="e">
        <f>SUM(#REF!)</f>
        <v>#REF!</v>
      </c>
      <c r="CI15" s="8"/>
      <c r="CJ15" s="8" t="e">
        <f>SUM(#REF!)</f>
        <v>#REF!</v>
      </c>
      <c r="CK15" s="8"/>
      <c r="CL15" s="8" t="e">
        <f>SUM(#REF!)</f>
        <v>#REF!</v>
      </c>
      <c r="CM15" s="8"/>
      <c r="CN15" s="8"/>
      <c r="CO15" s="8" t="e">
        <f>SUM(#REF!)</f>
        <v>#REF!</v>
      </c>
      <c r="CP15" s="8" t="e">
        <f>SUM(#REF!)</f>
        <v>#REF!</v>
      </c>
      <c r="CQ15" s="8" t="e">
        <f>SUM(#REF!)</f>
        <v>#REF!</v>
      </c>
      <c r="CR15" s="8" t="e">
        <f>SUM(#REF!)</f>
        <v>#REF!</v>
      </c>
      <c r="CS15" s="8" t="e">
        <f>SUM(#REF!)</f>
        <v>#REF!</v>
      </c>
      <c r="CT15" s="9" t="e">
        <f>SUM(#REF!)</f>
        <v>#REF!</v>
      </c>
      <c r="CU15" s="6">
        <v>260.8</v>
      </c>
      <c r="CV15" s="7"/>
      <c r="CW15" s="87"/>
      <c r="CX15" s="87" t="str">
        <f t="shared" si="8"/>
        <v/>
      </c>
      <c r="CY15" s="8">
        <f t="shared" si="10"/>
        <v>1648997</v>
      </c>
      <c r="CZ15" s="7"/>
      <c r="DA15" s="8">
        <v>1130065.8276886307</v>
      </c>
      <c r="DB15" s="8"/>
      <c r="DC15" s="8">
        <f>CY15-DG15</f>
        <v>1604494.6685781295</v>
      </c>
      <c r="DD15" s="8"/>
      <c r="DE15" s="8">
        <f>DA15-DI15</f>
        <v>1099568.1591105012</v>
      </c>
      <c r="DF15" s="8"/>
      <c r="DG15" s="8">
        <f>CY15/(CY15+DA15)*DQ15</f>
        <v>44502.331421870491</v>
      </c>
      <c r="DH15" s="8"/>
      <c r="DI15" s="8">
        <f>DQ15-DG15</f>
        <v>30497.668578129509</v>
      </c>
      <c r="DJ15" s="8"/>
      <c r="DK15" s="8"/>
      <c r="DL15" s="8"/>
      <c r="DM15" s="35">
        <v>1648997</v>
      </c>
      <c r="DN15" s="8"/>
      <c r="DO15" s="8">
        <v>1573997</v>
      </c>
      <c r="DP15" s="8"/>
      <c r="DQ15" s="8">
        <v>75000</v>
      </c>
      <c r="DR15" s="60"/>
      <c r="DS15" s="24"/>
      <c r="DT15" s="94">
        <f t="shared" si="9"/>
        <v>0</v>
      </c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94"/>
      <c r="EK15" s="28"/>
      <c r="EL15" s="94"/>
      <c r="EM15" s="28"/>
      <c r="EN15" s="106"/>
    </row>
    <row r="16" spans="1:145" ht="14.1" customHeight="1" x14ac:dyDescent="0.25">
      <c r="A16" s="140"/>
      <c r="B16" s="5" t="s">
        <v>51</v>
      </c>
      <c r="C16" s="6" t="e">
        <f>SUM(#REF!)</f>
        <v>#REF!</v>
      </c>
      <c r="D16" s="7" t="e">
        <f>SUM(#REF!)</f>
        <v>#REF!</v>
      </c>
      <c r="E16" s="81" t="str">
        <f t="shared" si="0"/>
        <v/>
      </c>
      <c r="F16" s="81" t="str">
        <f t="shared" si="1"/>
        <v/>
      </c>
      <c r="G16" s="8"/>
      <c r="H16" s="8" t="e">
        <f>SUM(#REF!)</f>
        <v>#REF!</v>
      </c>
      <c r="I16" s="8"/>
      <c r="J16" s="8" t="e">
        <f>SUM(#REF!)</f>
        <v>#REF!</v>
      </c>
      <c r="K16" s="8"/>
      <c r="L16" s="8" t="e">
        <f>SUM(#REF!)</f>
        <v>#REF!</v>
      </c>
      <c r="M16" s="8"/>
      <c r="N16" s="8" t="e">
        <f>SUM(#REF!)</f>
        <v>#REF!</v>
      </c>
      <c r="O16" s="8"/>
      <c r="P16" s="8" t="e">
        <f>SUM(#REF!)</f>
        <v>#REF!</v>
      </c>
      <c r="Q16" s="8"/>
      <c r="R16" s="8" t="e">
        <f>SUM(#REF!)</f>
        <v>#REF!</v>
      </c>
      <c r="S16" s="8"/>
      <c r="T16" s="8"/>
      <c r="U16" s="8" t="e">
        <f>SUM(#REF!)</f>
        <v>#REF!</v>
      </c>
      <c r="V16" s="8" t="e">
        <f>SUM(#REF!)</f>
        <v>#REF!</v>
      </c>
      <c r="W16" s="8" t="e">
        <f>SUM(#REF!)</f>
        <v>#REF!</v>
      </c>
      <c r="X16" s="8" t="e">
        <f>SUM(#REF!)</f>
        <v>#REF!</v>
      </c>
      <c r="Y16" s="8">
        <v>0</v>
      </c>
      <c r="Z16" s="9" t="e">
        <f>SUM(#REF!)</f>
        <v>#REF!</v>
      </c>
      <c r="AA16" s="6" t="e">
        <f>SUM(#REF!)</f>
        <v>#REF!</v>
      </c>
      <c r="AB16" s="7" t="e">
        <f>SUM(#REF!)</f>
        <v>#REF!</v>
      </c>
      <c r="AC16" s="87" t="str">
        <f t="shared" si="2"/>
        <v/>
      </c>
      <c r="AD16" s="87" t="str">
        <f t="shared" si="3"/>
        <v/>
      </c>
      <c r="AE16" s="8"/>
      <c r="AF16" s="8" t="e">
        <f>SUM(#REF!)</f>
        <v>#REF!</v>
      </c>
      <c r="AG16" s="8"/>
      <c r="AH16" s="8" t="e">
        <f>SUM(#REF!)</f>
        <v>#REF!</v>
      </c>
      <c r="AI16" s="8"/>
      <c r="AJ16" s="8" t="e">
        <f>SUM(#REF!)</f>
        <v>#REF!</v>
      </c>
      <c r="AK16" s="8"/>
      <c r="AL16" s="8" t="e">
        <f>SUM(#REF!)</f>
        <v>#REF!</v>
      </c>
      <c r="AM16" s="8"/>
      <c r="AN16" s="8" t="e">
        <f>SUM(#REF!)</f>
        <v>#REF!</v>
      </c>
      <c r="AO16" s="8"/>
      <c r="AP16" s="8" t="e">
        <f>SUM(#REF!)</f>
        <v>#REF!</v>
      </c>
      <c r="AQ16" s="8"/>
      <c r="AR16" s="8"/>
      <c r="AS16" s="8" t="e">
        <f>SUM(#REF!)</f>
        <v>#REF!</v>
      </c>
      <c r="AT16" s="8" t="e">
        <f>SUM(#REF!)</f>
        <v>#REF!</v>
      </c>
      <c r="AU16" s="8" t="e">
        <f>SUM(#REF!)</f>
        <v>#REF!</v>
      </c>
      <c r="AV16" s="8" t="e">
        <f>SUM(#REF!)</f>
        <v>#REF!</v>
      </c>
      <c r="AW16" s="8">
        <v>0</v>
      </c>
      <c r="AX16" s="9" t="e">
        <f>SUM(#REF!)</f>
        <v>#REF!</v>
      </c>
      <c r="AY16" s="6" t="e">
        <f>SUM(#REF!)</f>
        <v>#REF!</v>
      </c>
      <c r="AZ16" s="7" t="e">
        <f>SUM(#REF!)</f>
        <v>#REF!</v>
      </c>
      <c r="BA16" s="87" t="str">
        <f t="shared" si="4"/>
        <v/>
      </c>
      <c r="BB16" s="87" t="str">
        <f t="shared" si="5"/>
        <v/>
      </c>
      <c r="BC16" s="8"/>
      <c r="BD16" s="8" t="e">
        <f>SUM(#REF!)</f>
        <v>#REF!</v>
      </c>
      <c r="BE16" s="8"/>
      <c r="BF16" s="8" t="e">
        <f>SUM(#REF!)</f>
        <v>#REF!</v>
      </c>
      <c r="BG16" s="8"/>
      <c r="BH16" s="8" t="e">
        <f>SUM(#REF!)</f>
        <v>#REF!</v>
      </c>
      <c r="BI16" s="8"/>
      <c r="BJ16" s="8" t="e">
        <f>SUM(#REF!)</f>
        <v>#REF!</v>
      </c>
      <c r="BK16" s="8"/>
      <c r="BL16" s="8" t="e">
        <f>SUM(#REF!)</f>
        <v>#REF!</v>
      </c>
      <c r="BM16" s="8"/>
      <c r="BN16" s="8" t="e">
        <f>SUM(#REF!)</f>
        <v>#REF!</v>
      </c>
      <c r="BO16" s="8"/>
      <c r="BP16" s="8"/>
      <c r="BQ16" s="8" t="e">
        <f>SUM(#REF!)</f>
        <v>#REF!</v>
      </c>
      <c r="BR16" s="8" t="e">
        <f>SUM(#REF!)</f>
        <v>#REF!</v>
      </c>
      <c r="BS16" s="8" t="e">
        <f>SUM(#REF!)</f>
        <v>#REF!</v>
      </c>
      <c r="BT16" s="8" t="e">
        <f>SUM(#REF!)</f>
        <v>#REF!</v>
      </c>
      <c r="BU16" s="8">
        <v>0</v>
      </c>
      <c r="BV16" s="9" t="e">
        <f>SUM(#REF!)</f>
        <v>#REF!</v>
      </c>
      <c r="BW16" s="6" t="e">
        <f>SUM(#REF!)</f>
        <v>#REF!</v>
      </c>
      <c r="BX16" s="7" t="e">
        <f>SUM(#REF!)</f>
        <v>#REF!</v>
      </c>
      <c r="BY16" s="87" t="str">
        <f t="shared" si="6"/>
        <v/>
      </c>
      <c r="BZ16" s="7" t="str">
        <f t="shared" si="7"/>
        <v/>
      </c>
      <c r="CA16" s="8"/>
      <c r="CB16" s="8" t="e">
        <f>SUM(#REF!)</f>
        <v>#REF!</v>
      </c>
      <c r="CC16" s="8"/>
      <c r="CD16" s="8" t="e">
        <f>SUM(#REF!)</f>
        <v>#REF!</v>
      </c>
      <c r="CE16" s="8"/>
      <c r="CF16" s="8" t="e">
        <f>SUM(#REF!)</f>
        <v>#REF!</v>
      </c>
      <c r="CG16" s="8"/>
      <c r="CH16" s="8" t="e">
        <f>SUM(#REF!)</f>
        <v>#REF!</v>
      </c>
      <c r="CI16" s="8"/>
      <c r="CJ16" s="8" t="e">
        <f>SUM(#REF!)</f>
        <v>#REF!</v>
      </c>
      <c r="CK16" s="8"/>
      <c r="CL16" s="8" t="e">
        <f>SUM(#REF!)</f>
        <v>#REF!</v>
      </c>
      <c r="CM16" s="8"/>
      <c r="CN16" s="8"/>
      <c r="CO16" s="8" t="e">
        <f>SUM(#REF!)</f>
        <v>#REF!</v>
      </c>
      <c r="CP16" s="8" t="e">
        <f>SUM(#REF!)</f>
        <v>#REF!</v>
      </c>
      <c r="CQ16" s="8" t="e">
        <f>SUM(#REF!)</f>
        <v>#REF!</v>
      </c>
      <c r="CR16" s="8" t="e">
        <f>SUM(#REF!)</f>
        <v>#REF!</v>
      </c>
      <c r="CS16" s="8">
        <v>0</v>
      </c>
      <c r="CT16" s="9" t="e">
        <f>SUM(#REF!)</f>
        <v>#REF!</v>
      </c>
      <c r="CU16" s="6">
        <v>86.6</v>
      </c>
      <c r="CV16" s="7"/>
      <c r="CW16" s="87"/>
      <c r="CX16" s="87" t="str">
        <f t="shared" si="8"/>
        <v/>
      </c>
      <c r="CY16" s="8">
        <f t="shared" si="10"/>
        <v>789464</v>
      </c>
      <c r="CZ16" s="7"/>
      <c r="DA16" s="8">
        <v>541023.59712623921</v>
      </c>
      <c r="DB16" s="8"/>
      <c r="DC16" s="8">
        <f t="shared" si="11"/>
        <v>789464</v>
      </c>
      <c r="DD16" s="8"/>
      <c r="DE16" s="8">
        <f t="shared" si="12"/>
        <v>541023.59712623921</v>
      </c>
      <c r="DF16" s="8"/>
      <c r="DG16" s="8"/>
      <c r="DH16" s="8"/>
      <c r="DI16" s="8"/>
      <c r="DJ16" s="8"/>
      <c r="DK16" s="8"/>
      <c r="DL16" s="8"/>
      <c r="DM16" s="35">
        <v>789464</v>
      </c>
      <c r="DN16" s="8"/>
      <c r="DO16" s="8">
        <v>789464</v>
      </c>
      <c r="DP16" s="8"/>
      <c r="DQ16" s="8"/>
      <c r="DR16" s="60"/>
      <c r="DS16" s="24"/>
      <c r="DT16" s="94">
        <f t="shared" si="9"/>
        <v>0</v>
      </c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94"/>
      <c r="EK16" s="28"/>
      <c r="EL16" s="94"/>
      <c r="EM16" s="28"/>
      <c r="EN16" s="106"/>
    </row>
    <row r="17" spans="1:145" ht="14.1" customHeight="1" x14ac:dyDescent="0.25">
      <c r="A17" s="140"/>
      <c r="B17" s="5" t="s">
        <v>5</v>
      </c>
      <c r="C17" s="6" t="e">
        <f>SUM(#REF!)</f>
        <v>#REF!</v>
      </c>
      <c r="D17" s="7" t="e">
        <f>SUM(#REF!)</f>
        <v>#REF!</v>
      </c>
      <c r="E17" s="81" t="str">
        <f t="shared" si="0"/>
        <v/>
      </c>
      <c r="F17" s="81" t="str">
        <f t="shared" si="1"/>
        <v/>
      </c>
      <c r="G17" s="8"/>
      <c r="H17" s="8" t="e">
        <f>SUM(#REF!)</f>
        <v>#REF!</v>
      </c>
      <c r="I17" s="8"/>
      <c r="J17" s="8" t="e">
        <f>SUM(#REF!)</f>
        <v>#REF!</v>
      </c>
      <c r="K17" s="8"/>
      <c r="L17" s="8" t="e">
        <f>SUM(#REF!)</f>
        <v>#REF!</v>
      </c>
      <c r="M17" s="8"/>
      <c r="N17" s="8" t="e">
        <f>SUM(#REF!)</f>
        <v>#REF!</v>
      </c>
      <c r="O17" s="8"/>
      <c r="P17" s="8" t="e">
        <f>SUM(#REF!)</f>
        <v>#REF!</v>
      </c>
      <c r="Q17" s="8"/>
      <c r="R17" s="8" t="e">
        <f>SUM(#REF!)</f>
        <v>#REF!</v>
      </c>
      <c r="S17" s="8"/>
      <c r="T17" s="8"/>
      <c r="U17" s="8" t="e">
        <f>SUM(#REF!)</f>
        <v>#REF!</v>
      </c>
      <c r="V17" s="8" t="e">
        <f>SUM(#REF!)</f>
        <v>#REF!</v>
      </c>
      <c r="W17" s="8" t="e">
        <f>SUM(#REF!)</f>
        <v>#REF!</v>
      </c>
      <c r="X17" s="8" t="e">
        <f>SUM(#REF!)</f>
        <v>#REF!</v>
      </c>
      <c r="Y17" s="8">
        <v>0</v>
      </c>
      <c r="Z17" s="9" t="e">
        <f>SUM(#REF!)</f>
        <v>#REF!</v>
      </c>
      <c r="AA17" s="6" t="e">
        <f>SUM(#REF!)</f>
        <v>#REF!</v>
      </c>
      <c r="AB17" s="7" t="e">
        <f>SUM(#REF!)</f>
        <v>#REF!</v>
      </c>
      <c r="AC17" s="87" t="str">
        <f t="shared" si="2"/>
        <v/>
      </c>
      <c r="AD17" s="87" t="str">
        <f t="shared" si="3"/>
        <v/>
      </c>
      <c r="AE17" s="8"/>
      <c r="AF17" s="8" t="e">
        <f>SUM(#REF!)</f>
        <v>#REF!</v>
      </c>
      <c r="AG17" s="8"/>
      <c r="AH17" s="8" t="e">
        <f>SUM(#REF!)</f>
        <v>#REF!</v>
      </c>
      <c r="AI17" s="8"/>
      <c r="AJ17" s="8" t="e">
        <f>SUM(#REF!)</f>
        <v>#REF!</v>
      </c>
      <c r="AK17" s="8"/>
      <c r="AL17" s="8" t="e">
        <f>SUM(#REF!)</f>
        <v>#REF!</v>
      </c>
      <c r="AM17" s="8"/>
      <c r="AN17" s="8" t="e">
        <f>SUM(#REF!)</f>
        <v>#REF!</v>
      </c>
      <c r="AO17" s="8"/>
      <c r="AP17" s="8" t="e">
        <f>SUM(#REF!)</f>
        <v>#REF!</v>
      </c>
      <c r="AQ17" s="8"/>
      <c r="AR17" s="8"/>
      <c r="AS17" s="8" t="e">
        <f>SUM(#REF!)</f>
        <v>#REF!</v>
      </c>
      <c r="AT17" s="8" t="e">
        <f>SUM(#REF!)</f>
        <v>#REF!</v>
      </c>
      <c r="AU17" s="8" t="e">
        <f>SUM(#REF!)</f>
        <v>#REF!</v>
      </c>
      <c r="AV17" s="8" t="e">
        <f>SUM(#REF!)</f>
        <v>#REF!</v>
      </c>
      <c r="AW17" s="8">
        <v>0</v>
      </c>
      <c r="AX17" s="9" t="e">
        <f>SUM(#REF!)</f>
        <v>#REF!</v>
      </c>
      <c r="AY17" s="6" t="e">
        <f>SUM(#REF!)</f>
        <v>#REF!</v>
      </c>
      <c r="AZ17" s="7" t="e">
        <f>SUM(#REF!)</f>
        <v>#REF!</v>
      </c>
      <c r="BA17" s="87" t="str">
        <f t="shared" si="4"/>
        <v/>
      </c>
      <c r="BB17" s="87" t="str">
        <f t="shared" si="5"/>
        <v/>
      </c>
      <c r="BC17" s="8"/>
      <c r="BD17" s="8" t="e">
        <f>SUM(#REF!)</f>
        <v>#REF!</v>
      </c>
      <c r="BE17" s="8"/>
      <c r="BF17" s="8" t="e">
        <f>SUM(#REF!)</f>
        <v>#REF!</v>
      </c>
      <c r="BG17" s="8"/>
      <c r="BH17" s="8" t="e">
        <f>SUM(#REF!)</f>
        <v>#REF!</v>
      </c>
      <c r="BI17" s="8"/>
      <c r="BJ17" s="8" t="e">
        <f>SUM(#REF!)</f>
        <v>#REF!</v>
      </c>
      <c r="BK17" s="8"/>
      <c r="BL17" s="8" t="e">
        <f>SUM(#REF!)</f>
        <v>#REF!</v>
      </c>
      <c r="BM17" s="8"/>
      <c r="BN17" s="8" t="e">
        <f>SUM(#REF!)</f>
        <v>#REF!</v>
      </c>
      <c r="BO17" s="8"/>
      <c r="BP17" s="8"/>
      <c r="BQ17" s="8" t="e">
        <f>SUM(#REF!)</f>
        <v>#REF!</v>
      </c>
      <c r="BR17" s="8" t="e">
        <f>SUM(#REF!)</f>
        <v>#REF!</v>
      </c>
      <c r="BS17" s="8" t="e">
        <f>SUM(#REF!)</f>
        <v>#REF!</v>
      </c>
      <c r="BT17" s="8" t="e">
        <f>SUM(#REF!)</f>
        <v>#REF!</v>
      </c>
      <c r="BU17" s="8">
        <v>0</v>
      </c>
      <c r="BV17" s="9" t="e">
        <f>SUM(#REF!)</f>
        <v>#REF!</v>
      </c>
      <c r="BW17" s="6" t="e">
        <f>SUM(#REF!)</f>
        <v>#REF!</v>
      </c>
      <c r="BX17" s="7" t="e">
        <f>SUM(#REF!)</f>
        <v>#REF!</v>
      </c>
      <c r="BY17" s="87" t="str">
        <f t="shared" si="6"/>
        <v/>
      </c>
      <c r="BZ17" s="7" t="str">
        <f t="shared" si="7"/>
        <v/>
      </c>
      <c r="CA17" s="8"/>
      <c r="CB17" s="8" t="e">
        <f>SUM(#REF!)</f>
        <v>#REF!</v>
      </c>
      <c r="CC17" s="8"/>
      <c r="CD17" s="8" t="e">
        <f>SUM(#REF!)</f>
        <v>#REF!</v>
      </c>
      <c r="CE17" s="8"/>
      <c r="CF17" s="8" t="e">
        <f>SUM(#REF!)</f>
        <v>#REF!</v>
      </c>
      <c r="CG17" s="8"/>
      <c r="CH17" s="8" t="e">
        <f>SUM(#REF!)</f>
        <v>#REF!</v>
      </c>
      <c r="CI17" s="8"/>
      <c r="CJ17" s="8" t="e">
        <f>SUM(#REF!)</f>
        <v>#REF!</v>
      </c>
      <c r="CK17" s="8"/>
      <c r="CL17" s="8" t="e">
        <f>SUM(#REF!)</f>
        <v>#REF!</v>
      </c>
      <c r="CM17" s="8"/>
      <c r="CN17" s="8"/>
      <c r="CO17" s="8" t="e">
        <f>SUM(#REF!)</f>
        <v>#REF!</v>
      </c>
      <c r="CP17" s="8" t="e">
        <f>SUM(#REF!)</f>
        <v>#REF!</v>
      </c>
      <c r="CQ17" s="8" t="e">
        <f>SUM(#REF!)</f>
        <v>#REF!</v>
      </c>
      <c r="CR17" s="8" t="e">
        <f>SUM(#REF!)</f>
        <v>#REF!</v>
      </c>
      <c r="CS17" s="8">
        <v>0</v>
      </c>
      <c r="CT17" s="9" t="e">
        <f>SUM(#REF!)</f>
        <v>#REF!</v>
      </c>
      <c r="CU17" s="6">
        <v>17.5</v>
      </c>
      <c r="CV17" s="7"/>
      <c r="CW17" s="87"/>
      <c r="CX17" s="87" t="str">
        <f t="shared" si="8"/>
        <v/>
      </c>
      <c r="CY17" s="8">
        <f t="shared" si="10"/>
        <v>194000</v>
      </c>
      <c r="CZ17" s="7"/>
      <c r="DA17" s="8">
        <v>132949.16277688456</v>
      </c>
      <c r="DB17" s="8"/>
      <c r="DC17" s="8">
        <f t="shared" si="11"/>
        <v>194000</v>
      </c>
      <c r="DD17" s="8"/>
      <c r="DE17" s="8">
        <f t="shared" si="12"/>
        <v>132949.16277688456</v>
      </c>
      <c r="DF17" s="8"/>
      <c r="DG17" s="8"/>
      <c r="DH17" s="8"/>
      <c r="DI17" s="8"/>
      <c r="DJ17" s="8"/>
      <c r="DK17" s="8"/>
      <c r="DL17" s="8"/>
      <c r="DM17" s="35">
        <v>194000</v>
      </c>
      <c r="DN17" s="8"/>
      <c r="DO17" s="8">
        <v>188000</v>
      </c>
      <c r="DP17" s="8"/>
      <c r="DQ17" s="8"/>
      <c r="DR17" s="60"/>
      <c r="DS17" s="24"/>
      <c r="DT17" s="94">
        <f t="shared" si="9"/>
        <v>0</v>
      </c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94"/>
      <c r="EK17" s="28"/>
      <c r="EL17" s="94"/>
      <c r="EM17" s="28"/>
      <c r="EN17" s="106"/>
    </row>
    <row r="18" spans="1:145" ht="14.1" customHeight="1" x14ac:dyDescent="0.25">
      <c r="A18" s="140"/>
      <c r="B18" s="5" t="s">
        <v>52</v>
      </c>
      <c r="C18" s="6" t="e">
        <f>SUM(#REF!)</f>
        <v>#REF!</v>
      </c>
      <c r="D18" s="7" t="e">
        <f>SUM(#REF!)</f>
        <v>#REF!</v>
      </c>
      <c r="E18" s="81" t="str">
        <f t="shared" si="0"/>
        <v/>
      </c>
      <c r="F18" s="81" t="str">
        <f t="shared" si="1"/>
        <v/>
      </c>
      <c r="G18" s="8"/>
      <c r="H18" s="8" t="e">
        <f>SUM(#REF!)</f>
        <v>#REF!</v>
      </c>
      <c r="I18" s="8"/>
      <c r="J18" s="8" t="e">
        <f>SUM(#REF!)</f>
        <v>#REF!</v>
      </c>
      <c r="K18" s="8"/>
      <c r="L18" s="8" t="e">
        <f>SUM(#REF!)</f>
        <v>#REF!</v>
      </c>
      <c r="M18" s="8"/>
      <c r="N18" s="8" t="e">
        <f>SUM(#REF!)</f>
        <v>#REF!</v>
      </c>
      <c r="O18" s="8"/>
      <c r="P18" s="8" t="e">
        <f>SUM(#REF!)</f>
        <v>#REF!</v>
      </c>
      <c r="Q18" s="8"/>
      <c r="R18" s="8" t="e">
        <f>SUM(#REF!)</f>
        <v>#REF!</v>
      </c>
      <c r="S18" s="8"/>
      <c r="T18" s="8"/>
      <c r="U18" s="9" t="e">
        <f>SUM(#REF!)</f>
        <v>#REF!</v>
      </c>
      <c r="V18" s="9" t="e">
        <f>SUM(#REF!)</f>
        <v>#REF!</v>
      </c>
      <c r="W18" s="9" t="e">
        <f>SUM(#REF!)</f>
        <v>#REF!</v>
      </c>
      <c r="X18" s="9" t="e">
        <f>SUM(#REF!)</f>
        <v>#REF!</v>
      </c>
      <c r="Y18" s="9" t="e">
        <f>SUM(#REF!)</f>
        <v>#REF!</v>
      </c>
      <c r="Z18" s="9" t="e">
        <f>SUM(#REF!)</f>
        <v>#REF!</v>
      </c>
      <c r="AA18" s="6" t="e">
        <f>SUM(#REF!)</f>
        <v>#REF!</v>
      </c>
      <c r="AB18" s="7" t="e">
        <f>SUM(#REF!)</f>
        <v>#REF!</v>
      </c>
      <c r="AC18" s="87" t="str">
        <f t="shared" si="2"/>
        <v/>
      </c>
      <c r="AD18" s="87" t="str">
        <f t="shared" si="3"/>
        <v/>
      </c>
      <c r="AE18" s="8"/>
      <c r="AF18" s="8" t="e">
        <f>SUM(#REF!)</f>
        <v>#REF!</v>
      </c>
      <c r="AG18" s="8"/>
      <c r="AH18" s="8" t="e">
        <f>SUM(#REF!)</f>
        <v>#REF!</v>
      </c>
      <c r="AI18" s="8"/>
      <c r="AJ18" s="8" t="e">
        <f>SUM(#REF!)</f>
        <v>#REF!</v>
      </c>
      <c r="AK18" s="8"/>
      <c r="AL18" s="8" t="e">
        <f>SUM(#REF!)</f>
        <v>#REF!</v>
      </c>
      <c r="AM18" s="8"/>
      <c r="AN18" s="8" t="e">
        <f>SUM(#REF!)</f>
        <v>#REF!</v>
      </c>
      <c r="AO18" s="8"/>
      <c r="AP18" s="8" t="e">
        <f>SUM(#REF!)</f>
        <v>#REF!</v>
      </c>
      <c r="AQ18" s="8"/>
      <c r="AR18" s="8"/>
      <c r="AS18" s="8" t="e">
        <f>SUM(#REF!)</f>
        <v>#REF!</v>
      </c>
      <c r="AT18" s="8" t="e">
        <f>SUM(#REF!)</f>
        <v>#REF!</v>
      </c>
      <c r="AU18" s="8" t="e">
        <f>SUM(#REF!)</f>
        <v>#REF!</v>
      </c>
      <c r="AV18" s="8" t="e">
        <f>SUM(#REF!)</f>
        <v>#REF!</v>
      </c>
      <c r="AW18" s="8" t="e">
        <f>SUM(#REF!)</f>
        <v>#REF!</v>
      </c>
      <c r="AX18" s="9" t="e">
        <f>SUM(#REF!)</f>
        <v>#REF!</v>
      </c>
      <c r="AY18" s="6" t="e">
        <f>SUM(#REF!)</f>
        <v>#REF!</v>
      </c>
      <c r="AZ18" s="7" t="e">
        <f>SUM(#REF!)</f>
        <v>#REF!</v>
      </c>
      <c r="BA18" s="87" t="str">
        <f t="shared" si="4"/>
        <v/>
      </c>
      <c r="BB18" s="87" t="str">
        <f t="shared" si="5"/>
        <v/>
      </c>
      <c r="BC18" s="8"/>
      <c r="BD18" s="8" t="e">
        <f>SUM(#REF!)</f>
        <v>#REF!</v>
      </c>
      <c r="BE18" s="8"/>
      <c r="BF18" s="8" t="e">
        <f>SUM(#REF!)</f>
        <v>#REF!</v>
      </c>
      <c r="BG18" s="8"/>
      <c r="BH18" s="8" t="e">
        <f>SUM(#REF!)</f>
        <v>#REF!</v>
      </c>
      <c r="BI18" s="8"/>
      <c r="BJ18" s="8" t="e">
        <f>SUM(#REF!)</f>
        <v>#REF!</v>
      </c>
      <c r="BK18" s="8"/>
      <c r="BL18" s="8" t="e">
        <f>SUM(#REF!)</f>
        <v>#REF!</v>
      </c>
      <c r="BM18" s="8"/>
      <c r="BN18" s="8" t="e">
        <f>SUM(#REF!)</f>
        <v>#REF!</v>
      </c>
      <c r="BO18" s="8"/>
      <c r="BP18" s="8"/>
      <c r="BQ18" s="8" t="e">
        <f>SUM(#REF!)</f>
        <v>#REF!</v>
      </c>
      <c r="BR18" s="8" t="e">
        <f>SUM(#REF!)</f>
        <v>#REF!</v>
      </c>
      <c r="BS18" s="8" t="e">
        <f>SUM(#REF!)</f>
        <v>#REF!</v>
      </c>
      <c r="BT18" s="8" t="e">
        <f>SUM(#REF!)</f>
        <v>#REF!</v>
      </c>
      <c r="BU18" s="8" t="e">
        <f>SUM(#REF!)</f>
        <v>#REF!</v>
      </c>
      <c r="BV18" s="9" t="e">
        <f>SUM(#REF!)</f>
        <v>#REF!</v>
      </c>
      <c r="BW18" s="6" t="e">
        <f>SUM(#REF!)</f>
        <v>#REF!</v>
      </c>
      <c r="BX18" s="7" t="e">
        <f>SUM(#REF!)</f>
        <v>#REF!</v>
      </c>
      <c r="BY18" s="87" t="str">
        <f t="shared" si="6"/>
        <v/>
      </c>
      <c r="BZ18" s="7" t="str">
        <f t="shared" si="7"/>
        <v/>
      </c>
      <c r="CA18" s="8"/>
      <c r="CB18" s="8" t="e">
        <f>SUM(#REF!)</f>
        <v>#REF!</v>
      </c>
      <c r="CC18" s="8"/>
      <c r="CD18" s="8" t="e">
        <f>SUM(#REF!)</f>
        <v>#REF!</v>
      </c>
      <c r="CE18" s="8"/>
      <c r="CF18" s="8" t="e">
        <f>SUM(#REF!)</f>
        <v>#REF!</v>
      </c>
      <c r="CG18" s="8"/>
      <c r="CH18" s="8" t="e">
        <f>SUM(#REF!)</f>
        <v>#REF!</v>
      </c>
      <c r="CI18" s="8"/>
      <c r="CJ18" s="8" t="e">
        <f>SUM(#REF!)</f>
        <v>#REF!</v>
      </c>
      <c r="CK18" s="8"/>
      <c r="CL18" s="8" t="e">
        <f>SUM(#REF!)</f>
        <v>#REF!</v>
      </c>
      <c r="CM18" s="8"/>
      <c r="CN18" s="8"/>
      <c r="CO18" s="8" t="e">
        <f>SUM(#REF!)</f>
        <v>#REF!</v>
      </c>
      <c r="CP18" s="8" t="e">
        <f>SUM(#REF!)</f>
        <v>#REF!</v>
      </c>
      <c r="CQ18" s="8" t="e">
        <f>SUM(#REF!)</f>
        <v>#REF!</v>
      </c>
      <c r="CR18" s="8" t="e">
        <f>SUM(#REF!)</f>
        <v>#REF!</v>
      </c>
      <c r="CS18" s="8" t="e">
        <f>SUM(#REF!)</f>
        <v>#REF!</v>
      </c>
      <c r="CT18" s="9" t="e">
        <f>SUM(#REF!)</f>
        <v>#REF!</v>
      </c>
      <c r="CU18" s="6">
        <v>132.66666666666669</v>
      </c>
      <c r="CV18" s="7"/>
      <c r="CW18" s="87"/>
      <c r="CX18" s="87" t="str">
        <f t="shared" si="8"/>
        <v/>
      </c>
      <c r="CY18" s="8">
        <f t="shared" si="10"/>
        <v>1176603</v>
      </c>
      <c r="CZ18" s="7"/>
      <c r="DA18" s="8">
        <v>806331.87510706554</v>
      </c>
      <c r="DB18" s="8"/>
      <c r="DC18" s="8">
        <f t="shared" si="11"/>
        <v>1176603</v>
      </c>
      <c r="DD18" s="8"/>
      <c r="DE18" s="8">
        <f t="shared" si="12"/>
        <v>806331.87510706554</v>
      </c>
      <c r="DF18" s="8"/>
      <c r="DG18" s="8"/>
      <c r="DH18" s="8"/>
      <c r="DI18" s="8"/>
      <c r="DJ18" s="8"/>
      <c r="DK18" s="8"/>
      <c r="DL18" s="8"/>
      <c r="DM18" s="35">
        <v>1176603</v>
      </c>
      <c r="DN18" s="8"/>
      <c r="DO18" s="8">
        <v>1176603</v>
      </c>
      <c r="DP18" s="8"/>
      <c r="DQ18" s="8"/>
      <c r="DR18" s="60"/>
      <c r="DS18" s="24"/>
      <c r="DT18" s="94">
        <f t="shared" si="9"/>
        <v>0</v>
      </c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94"/>
      <c r="EK18" s="28"/>
      <c r="EL18" s="94"/>
      <c r="EM18" s="28"/>
      <c r="EN18" s="106"/>
    </row>
    <row r="19" spans="1:145" ht="14.1" customHeight="1" x14ac:dyDescent="0.25">
      <c r="A19" s="110" t="s">
        <v>19</v>
      </c>
      <c r="B19" s="5" t="s">
        <v>53</v>
      </c>
      <c r="C19" s="6" t="e">
        <f>SUM(#REF!)</f>
        <v>#REF!</v>
      </c>
      <c r="D19" s="7" t="e">
        <f>SUM(#REF!)</f>
        <v>#REF!</v>
      </c>
      <c r="E19" s="81" t="str">
        <f t="shared" si="0"/>
        <v/>
      </c>
      <c r="F19" s="81" t="str">
        <f t="shared" si="1"/>
        <v/>
      </c>
      <c r="G19" s="8"/>
      <c r="H19" s="8" t="e">
        <f>SUM(#REF!)</f>
        <v>#REF!</v>
      </c>
      <c r="I19" s="8"/>
      <c r="J19" s="8" t="e">
        <f>SUM(#REF!)</f>
        <v>#REF!</v>
      </c>
      <c r="K19" s="8"/>
      <c r="L19" s="8" t="e">
        <f>SUM(#REF!)</f>
        <v>#REF!</v>
      </c>
      <c r="M19" s="8"/>
      <c r="N19" s="8" t="e">
        <f>SUM(#REF!)</f>
        <v>#REF!</v>
      </c>
      <c r="O19" s="8"/>
      <c r="P19" s="8" t="e">
        <f>SUM(#REF!)</f>
        <v>#REF!</v>
      </c>
      <c r="Q19" s="8"/>
      <c r="R19" s="8" t="e">
        <f>SUM(#REF!)</f>
        <v>#REF!</v>
      </c>
      <c r="S19" s="8"/>
      <c r="T19" s="8"/>
      <c r="U19" s="9" t="e">
        <f>SUM(#REF!)</f>
        <v>#REF!</v>
      </c>
      <c r="V19" s="9" t="e">
        <f>SUM(#REF!)</f>
        <v>#REF!</v>
      </c>
      <c r="W19" s="9" t="e">
        <f>SUM(#REF!)</f>
        <v>#REF!</v>
      </c>
      <c r="X19" s="9" t="e">
        <f>SUM(#REF!)</f>
        <v>#REF!</v>
      </c>
      <c r="Y19" s="9" t="e">
        <f>SUM(#REF!)</f>
        <v>#REF!</v>
      </c>
      <c r="Z19" s="9" t="e">
        <f>SUM(#REF!)</f>
        <v>#REF!</v>
      </c>
      <c r="AA19" s="6" t="e">
        <f>SUM(#REF!)</f>
        <v>#REF!</v>
      </c>
      <c r="AB19" s="7" t="e">
        <f>SUM(#REF!)</f>
        <v>#REF!</v>
      </c>
      <c r="AC19" s="87" t="str">
        <f t="shared" si="2"/>
        <v/>
      </c>
      <c r="AD19" s="87" t="str">
        <f t="shared" si="3"/>
        <v/>
      </c>
      <c r="AE19" s="8"/>
      <c r="AF19" s="8" t="e">
        <f>SUM(#REF!)</f>
        <v>#REF!</v>
      </c>
      <c r="AG19" s="8"/>
      <c r="AH19" s="8" t="e">
        <f>SUM(#REF!)</f>
        <v>#REF!</v>
      </c>
      <c r="AI19" s="8"/>
      <c r="AJ19" s="8" t="e">
        <f>SUM(#REF!)</f>
        <v>#REF!</v>
      </c>
      <c r="AK19" s="8"/>
      <c r="AL19" s="8" t="e">
        <f>SUM(#REF!)</f>
        <v>#REF!</v>
      </c>
      <c r="AM19" s="8"/>
      <c r="AN19" s="8" t="e">
        <f>SUM(#REF!)</f>
        <v>#REF!</v>
      </c>
      <c r="AO19" s="8"/>
      <c r="AP19" s="8" t="e">
        <f>SUM(#REF!)</f>
        <v>#REF!</v>
      </c>
      <c r="AQ19" s="8"/>
      <c r="AR19" s="8"/>
      <c r="AS19" s="8" t="e">
        <f>SUM(#REF!)</f>
        <v>#REF!</v>
      </c>
      <c r="AT19" s="8" t="e">
        <f>SUM(#REF!)</f>
        <v>#REF!</v>
      </c>
      <c r="AU19" s="8" t="e">
        <f>SUM(#REF!)</f>
        <v>#REF!</v>
      </c>
      <c r="AV19" s="8" t="e">
        <f>SUM(#REF!)</f>
        <v>#REF!</v>
      </c>
      <c r="AW19" s="8" t="e">
        <f>SUM(#REF!)</f>
        <v>#REF!</v>
      </c>
      <c r="AX19" s="9" t="e">
        <f>SUM(#REF!)</f>
        <v>#REF!</v>
      </c>
      <c r="AY19" s="6" t="e">
        <f>SUM(#REF!)</f>
        <v>#REF!</v>
      </c>
      <c r="AZ19" s="7" t="e">
        <f>SUM(#REF!)</f>
        <v>#REF!</v>
      </c>
      <c r="BA19" s="87" t="str">
        <f t="shared" si="4"/>
        <v/>
      </c>
      <c r="BB19" s="87" t="str">
        <f t="shared" si="5"/>
        <v/>
      </c>
      <c r="BC19" s="8"/>
      <c r="BD19" s="8" t="e">
        <f>SUM(#REF!)</f>
        <v>#REF!</v>
      </c>
      <c r="BE19" s="8"/>
      <c r="BF19" s="8" t="e">
        <f>SUM(#REF!)</f>
        <v>#REF!</v>
      </c>
      <c r="BG19" s="8"/>
      <c r="BH19" s="8" t="e">
        <f>SUM(#REF!)</f>
        <v>#REF!</v>
      </c>
      <c r="BI19" s="8"/>
      <c r="BJ19" s="8" t="e">
        <f>SUM(#REF!)</f>
        <v>#REF!</v>
      </c>
      <c r="BK19" s="8"/>
      <c r="BL19" s="8" t="e">
        <f>SUM(#REF!)</f>
        <v>#REF!</v>
      </c>
      <c r="BM19" s="8"/>
      <c r="BN19" s="8" t="e">
        <f>SUM(#REF!)</f>
        <v>#REF!</v>
      </c>
      <c r="BO19" s="8"/>
      <c r="BP19" s="8"/>
      <c r="BQ19" s="8" t="e">
        <f>SUM(#REF!)</f>
        <v>#REF!</v>
      </c>
      <c r="BR19" s="8" t="e">
        <f>SUM(#REF!)</f>
        <v>#REF!</v>
      </c>
      <c r="BS19" s="8" t="e">
        <f>SUM(#REF!)</f>
        <v>#REF!</v>
      </c>
      <c r="BT19" s="8" t="e">
        <f>SUM(#REF!)</f>
        <v>#REF!</v>
      </c>
      <c r="BU19" s="8" t="e">
        <f>SUM(#REF!)</f>
        <v>#REF!</v>
      </c>
      <c r="BV19" s="9" t="e">
        <f>SUM(#REF!)</f>
        <v>#REF!</v>
      </c>
      <c r="BW19" s="6" t="e">
        <f>SUM(#REF!)</f>
        <v>#REF!</v>
      </c>
      <c r="BX19" s="7" t="e">
        <f>SUM(#REF!)</f>
        <v>#REF!</v>
      </c>
      <c r="BY19" s="87" t="str">
        <f t="shared" si="6"/>
        <v/>
      </c>
      <c r="BZ19" s="7" t="str">
        <f t="shared" si="7"/>
        <v/>
      </c>
      <c r="CA19" s="8"/>
      <c r="CB19" s="8" t="e">
        <f>SUM(#REF!)</f>
        <v>#REF!</v>
      </c>
      <c r="CC19" s="8"/>
      <c r="CD19" s="8" t="e">
        <f>SUM(#REF!)</f>
        <v>#REF!</v>
      </c>
      <c r="CE19" s="8"/>
      <c r="CF19" s="8" t="e">
        <f>SUM(#REF!)</f>
        <v>#REF!</v>
      </c>
      <c r="CG19" s="8"/>
      <c r="CH19" s="8" t="e">
        <f>SUM(#REF!)</f>
        <v>#REF!</v>
      </c>
      <c r="CI19" s="8"/>
      <c r="CJ19" s="8" t="e">
        <f>SUM(#REF!)</f>
        <v>#REF!</v>
      </c>
      <c r="CK19" s="8"/>
      <c r="CL19" s="8" t="e">
        <f>SUM(#REF!)</f>
        <v>#REF!</v>
      </c>
      <c r="CM19" s="8"/>
      <c r="CN19" s="8"/>
      <c r="CO19" s="8" t="e">
        <f>SUM(#REF!)</f>
        <v>#REF!</v>
      </c>
      <c r="CP19" s="8" t="e">
        <f>SUM(#REF!)</f>
        <v>#REF!</v>
      </c>
      <c r="CQ19" s="8" t="e">
        <f>SUM(#REF!)</f>
        <v>#REF!</v>
      </c>
      <c r="CR19" s="8" t="e">
        <f>SUM(#REF!)</f>
        <v>#REF!</v>
      </c>
      <c r="CS19" s="8" t="e">
        <f>SUM(#REF!)</f>
        <v>#REF!</v>
      </c>
      <c r="CT19" s="9" t="e">
        <f>SUM(#REF!)</f>
        <v>#REF!</v>
      </c>
      <c r="CU19" s="6">
        <v>1983</v>
      </c>
      <c r="CV19" s="7"/>
      <c r="CW19" s="87"/>
      <c r="CX19" s="87" t="str">
        <f t="shared" si="8"/>
        <v/>
      </c>
      <c r="CY19" s="8">
        <f t="shared" si="10"/>
        <v>1300000</v>
      </c>
      <c r="CZ19" s="7"/>
      <c r="DA19" s="8">
        <v>890896.45159768022</v>
      </c>
      <c r="DB19" s="8"/>
      <c r="DC19" s="8">
        <f>CY19-DG19</f>
        <v>1273298.6011468777</v>
      </c>
      <c r="DD19" s="8"/>
      <c r="DE19" s="8">
        <f t="shared" ref="DE19:DE20" si="13">DA19-DI19</f>
        <v>872597.85045080248</v>
      </c>
      <c r="DF19" s="8"/>
      <c r="DG19" s="8">
        <f>CY19/(CY19+DA19)*DQ19</f>
        <v>26701.398853122293</v>
      </c>
      <c r="DH19" s="8"/>
      <c r="DI19" s="8">
        <f t="shared" ref="DI19:DI20" si="14">DQ19-DG19</f>
        <v>18298.601146877707</v>
      </c>
      <c r="DJ19" s="8"/>
      <c r="DK19" s="8"/>
      <c r="DL19" s="8"/>
      <c r="DM19" s="35">
        <v>1300000</v>
      </c>
      <c r="DN19" s="8"/>
      <c r="DO19" s="8">
        <v>1255000</v>
      </c>
      <c r="DP19" s="8"/>
      <c r="DQ19" s="8">
        <v>45000</v>
      </c>
      <c r="DR19" s="60"/>
      <c r="DS19" s="24"/>
      <c r="DT19" s="94">
        <f t="shared" si="9"/>
        <v>0</v>
      </c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94"/>
      <c r="EK19" s="28"/>
      <c r="EL19" s="94"/>
      <c r="EM19" s="28"/>
      <c r="EN19" s="106"/>
    </row>
    <row r="20" spans="1:145" s="137" customFormat="1" ht="13.5" customHeight="1" x14ac:dyDescent="0.25">
      <c r="A20" s="110"/>
      <c r="B20" s="114" t="s">
        <v>25</v>
      </c>
      <c r="C20" s="115" t="e">
        <f>SUM(#REF!)</f>
        <v>#REF!</v>
      </c>
      <c r="D20" s="132" t="e">
        <f>SUM(#REF!)</f>
        <v>#REF!</v>
      </c>
      <c r="E20" s="133"/>
      <c r="F20" s="133"/>
      <c r="G20" s="3" t="e">
        <f>SUM(#REF!)</f>
        <v>#REF!</v>
      </c>
      <c r="H20" s="3" t="e">
        <f>SUM(#REF!)</f>
        <v>#REF!</v>
      </c>
      <c r="I20" s="3" t="e">
        <f>SUM(#REF!)</f>
        <v>#REF!</v>
      </c>
      <c r="J20" s="3" t="e">
        <f>SUM(#REF!)</f>
        <v>#REF!</v>
      </c>
      <c r="K20" s="3" t="e">
        <f>SUM(#REF!)</f>
        <v>#REF!</v>
      </c>
      <c r="L20" s="3" t="e">
        <f>SUM(#REF!)</f>
        <v>#REF!</v>
      </c>
      <c r="M20" s="3" t="e">
        <f>SUM(#REF!)</f>
        <v>#REF!</v>
      </c>
      <c r="N20" s="3" t="e">
        <f>SUM(#REF!)</f>
        <v>#REF!</v>
      </c>
      <c r="O20" s="3" t="e">
        <f>SUM(#REF!)</f>
        <v>#REF!</v>
      </c>
      <c r="P20" s="3" t="e">
        <f>SUM(#REF!)</f>
        <v>#REF!</v>
      </c>
      <c r="Q20" s="3" t="e">
        <f>SUM(#REF!)</f>
        <v>#REF!</v>
      </c>
      <c r="R20" s="3" t="e">
        <f>SUM(#REF!)</f>
        <v>#REF!</v>
      </c>
      <c r="S20" s="3"/>
      <c r="T20" s="3"/>
      <c r="U20" s="3" t="e">
        <f>SUM(#REF!)</f>
        <v>#REF!</v>
      </c>
      <c r="V20" s="3" t="e">
        <f>SUM(#REF!)</f>
        <v>#REF!</v>
      </c>
      <c r="W20" s="3" t="e">
        <f>SUM(#REF!)</f>
        <v>#REF!</v>
      </c>
      <c r="X20" s="3" t="e">
        <f>SUM(#REF!)</f>
        <v>#REF!</v>
      </c>
      <c r="Y20" s="3" t="e">
        <f>SUM(#REF!)</f>
        <v>#REF!</v>
      </c>
      <c r="Z20" s="31" t="e">
        <f>SUM(#REF!)</f>
        <v>#REF!</v>
      </c>
      <c r="AA20" s="115" t="e">
        <f>SUM(#REF!)</f>
        <v>#REF!</v>
      </c>
      <c r="AB20" s="132" t="e">
        <f>SUM(#REF!)</f>
        <v>#REF!</v>
      </c>
      <c r="AC20" s="134"/>
      <c r="AD20" s="134"/>
      <c r="AE20" s="3" t="e">
        <f>SUM(#REF!)</f>
        <v>#REF!</v>
      </c>
      <c r="AF20" s="3" t="e">
        <f>SUM(#REF!)</f>
        <v>#REF!</v>
      </c>
      <c r="AG20" s="3" t="e">
        <f>SUM(#REF!)</f>
        <v>#REF!</v>
      </c>
      <c r="AH20" s="3" t="e">
        <f>SUM(#REF!)</f>
        <v>#REF!</v>
      </c>
      <c r="AI20" s="3" t="e">
        <f>SUM(#REF!)</f>
        <v>#REF!</v>
      </c>
      <c r="AJ20" s="3" t="e">
        <f>SUM(#REF!)</f>
        <v>#REF!</v>
      </c>
      <c r="AK20" s="3" t="e">
        <f>SUM(#REF!)</f>
        <v>#REF!</v>
      </c>
      <c r="AL20" s="3" t="e">
        <f>SUM(#REF!)</f>
        <v>#REF!</v>
      </c>
      <c r="AM20" s="3" t="e">
        <f>SUM(#REF!)</f>
        <v>#REF!</v>
      </c>
      <c r="AN20" s="3" t="e">
        <f>SUM(#REF!)</f>
        <v>#REF!</v>
      </c>
      <c r="AO20" s="3" t="e">
        <f>SUM(#REF!)</f>
        <v>#REF!</v>
      </c>
      <c r="AP20" s="3" t="e">
        <f>SUM(#REF!)</f>
        <v>#REF!</v>
      </c>
      <c r="AQ20" s="3"/>
      <c r="AR20" s="3"/>
      <c r="AS20" s="3" t="e">
        <f>SUM(#REF!)</f>
        <v>#REF!</v>
      </c>
      <c r="AT20" s="3" t="e">
        <f>SUM(#REF!)</f>
        <v>#REF!</v>
      </c>
      <c r="AU20" s="3" t="e">
        <f>SUM(#REF!)</f>
        <v>#REF!</v>
      </c>
      <c r="AV20" s="3" t="e">
        <f>SUM(#REF!)</f>
        <v>#REF!</v>
      </c>
      <c r="AW20" s="3" t="e">
        <f>SUM(#REF!)</f>
        <v>#REF!</v>
      </c>
      <c r="AX20" s="31" t="e">
        <f>SUM(#REF!)</f>
        <v>#REF!</v>
      </c>
      <c r="AY20" s="115" t="e">
        <f>SUM(#REF!)</f>
        <v>#REF!</v>
      </c>
      <c r="AZ20" s="132" t="e">
        <f>SUM(#REF!)</f>
        <v>#REF!</v>
      </c>
      <c r="BA20" s="134"/>
      <c r="BB20" s="134"/>
      <c r="BC20" s="3" t="e">
        <f>SUM(#REF!)</f>
        <v>#REF!</v>
      </c>
      <c r="BD20" s="3" t="e">
        <f>SUM(#REF!)</f>
        <v>#REF!</v>
      </c>
      <c r="BE20" s="3" t="e">
        <f>SUM(#REF!)</f>
        <v>#REF!</v>
      </c>
      <c r="BF20" s="3" t="e">
        <f>SUM(#REF!)</f>
        <v>#REF!</v>
      </c>
      <c r="BG20" s="3" t="e">
        <f>SUM(#REF!)</f>
        <v>#REF!</v>
      </c>
      <c r="BH20" s="3" t="e">
        <f>SUM(#REF!)</f>
        <v>#REF!</v>
      </c>
      <c r="BI20" s="3" t="e">
        <f>SUM(#REF!)</f>
        <v>#REF!</v>
      </c>
      <c r="BJ20" s="3" t="e">
        <f>SUM(#REF!)</f>
        <v>#REF!</v>
      </c>
      <c r="BK20" s="3" t="e">
        <f>SUM(#REF!)</f>
        <v>#REF!</v>
      </c>
      <c r="BL20" s="3" t="e">
        <f>SUM(#REF!)</f>
        <v>#REF!</v>
      </c>
      <c r="BM20" s="3" t="e">
        <f>SUM(#REF!)</f>
        <v>#REF!</v>
      </c>
      <c r="BN20" s="3" t="e">
        <f>SUM(#REF!)</f>
        <v>#REF!</v>
      </c>
      <c r="BO20" s="3"/>
      <c r="BP20" s="3"/>
      <c r="BQ20" s="3" t="e">
        <f>SUM(#REF!)</f>
        <v>#REF!</v>
      </c>
      <c r="BR20" s="3" t="e">
        <f>SUM(#REF!)</f>
        <v>#REF!</v>
      </c>
      <c r="BS20" s="3" t="e">
        <f>SUM(#REF!)</f>
        <v>#REF!</v>
      </c>
      <c r="BT20" s="3" t="e">
        <f>SUM(#REF!)</f>
        <v>#REF!</v>
      </c>
      <c r="BU20" s="3" t="e">
        <f>SUM(#REF!)</f>
        <v>#REF!</v>
      </c>
      <c r="BV20" s="31" t="e">
        <f>SUM(#REF!)</f>
        <v>#REF!</v>
      </c>
      <c r="BW20" s="115" t="e">
        <f>SUM(#REF!)</f>
        <v>#REF!</v>
      </c>
      <c r="BX20" s="132" t="e">
        <f>SUM(#REF!)</f>
        <v>#REF!</v>
      </c>
      <c r="BY20" s="134"/>
      <c r="BZ20" s="132"/>
      <c r="CA20" s="3" t="e">
        <f>SUM(#REF!)</f>
        <v>#REF!</v>
      </c>
      <c r="CB20" s="3" t="e">
        <f>SUM(#REF!)</f>
        <v>#REF!</v>
      </c>
      <c r="CC20" s="3" t="e">
        <f>SUM(#REF!)</f>
        <v>#REF!</v>
      </c>
      <c r="CD20" s="3" t="e">
        <f>SUM(#REF!)</f>
        <v>#REF!</v>
      </c>
      <c r="CE20" s="3" t="e">
        <f>SUM(#REF!)</f>
        <v>#REF!</v>
      </c>
      <c r="CF20" s="3" t="e">
        <f>SUM(#REF!)</f>
        <v>#REF!</v>
      </c>
      <c r="CG20" s="3" t="e">
        <f>SUM(#REF!)</f>
        <v>#REF!</v>
      </c>
      <c r="CH20" s="3" t="e">
        <f>SUM(#REF!)</f>
        <v>#REF!</v>
      </c>
      <c r="CI20" s="3" t="e">
        <f>SUM(#REF!)</f>
        <v>#REF!</v>
      </c>
      <c r="CJ20" s="3" t="e">
        <f>SUM(#REF!)</f>
        <v>#REF!</v>
      </c>
      <c r="CK20" s="3" t="e">
        <f>SUM(#REF!)</f>
        <v>#REF!</v>
      </c>
      <c r="CL20" s="3" t="e">
        <f>SUM(#REF!)</f>
        <v>#REF!</v>
      </c>
      <c r="CM20" s="3"/>
      <c r="CN20" s="3"/>
      <c r="CO20" s="3" t="e">
        <f>SUM(#REF!)</f>
        <v>#REF!</v>
      </c>
      <c r="CP20" s="3" t="e">
        <f>SUM(#REF!)</f>
        <v>#REF!</v>
      </c>
      <c r="CQ20" s="3" t="e">
        <f>SUM(#REF!)</f>
        <v>#REF!</v>
      </c>
      <c r="CR20" s="3" t="e">
        <f>SUM(#REF!)</f>
        <v>#REF!</v>
      </c>
      <c r="CS20" s="3" t="e">
        <f>SUM(#REF!)</f>
        <v>#REF!</v>
      </c>
      <c r="CT20" s="31" t="e">
        <f>SUM(#REF!)</f>
        <v>#REF!</v>
      </c>
      <c r="CU20" s="115">
        <f>SUM(CU11:CU19)</f>
        <v>4912.5333333333328</v>
      </c>
      <c r="CV20" s="132"/>
      <c r="CW20" s="134"/>
      <c r="CX20" s="134"/>
      <c r="CY20" s="57">
        <f>SUM(CY11:CY19)</f>
        <v>13086046.890000001</v>
      </c>
      <c r="CZ20" s="57"/>
      <c r="DA20" s="3">
        <f>SUM(DA11:DA19)</f>
        <v>8967932.8767245058</v>
      </c>
      <c r="DB20" s="57"/>
      <c r="DC20" s="8">
        <f>CY20-DG20</f>
        <v>12979515.428949069</v>
      </c>
      <c r="DD20" s="3"/>
      <c r="DE20" s="8">
        <f t="shared" si="13"/>
        <v>8894926.3377754372</v>
      </c>
      <c r="DF20" s="3"/>
      <c r="DG20" s="3">
        <f>CY20/(CY20+DA20)*DQ20</f>
        <v>106531.46105093048</v>
      </c>
      <c r="DH20" s="3"/>
      <c r="DI20" s="3">
        <f t="shared" si="14"/>
        <v>73006.538949069523</v>
      </c>
      <c r="DJ20" s="3"/>
      <c r="DK20" s="3"/>
      <c r="DL20" s="3"/>
      <c r="DM20" s="135">
        <f>DM11+DM12+DM13+DM14+DM15+DM16+DM17+DM18+DM19</f>
        <v>13086046.890000001</v>
      </c>
      <c r="DN20" s="3"/>
      <c r="DO20" s="3">
        <f>DO11+DO12+DO13+DO14+DO15+DO16+DO17+DO18+DO19</f>
        <v>12900508.890000001</v>
      </c>
      <c r="DP20" s="3"/>
      <c r="DQ20" s="3">
        <f>DQ11+DQ12+DQ13+DQ14+DQ15+DQ16+DQ17+DQ18+DQ19</f>
        <v>179538</v>
      </c>
      <c r="DR20" s="63"/>
      <c r="DS20" s="26"/>
      <c r="DT20" s="98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102"/>
      <c r="EK20" s="30"/>
      <c r="EL20" s="102"/>
      <c r="EM20" s="30"/>
      <c r="EN20" s="136"/>
    </row>
    <row r="21" spans="1:145" ht="13.5" customHeight="1" x14ac:dyDescent="0.25">
      <c r="A21" s="140" t="s">
        <v>20</v>
      </c>
      <c r="B21" s="5" t="s">
        <v>56</v>
      </c>
      <c r="C21" s="6" t="e">
        <f>SUM(#REF!)</f>
        <v>#REF!</v>
      </c>
      <c r="D21" s="7" t="e">
        <f>SUM(#REF!)</f>
        <v>#REF!</v>
      </c>
      <c r="E21" s="81" t="str">
        <f>IFERROR((C21/$C$27*100),"")</f>
        <v/>
      </c>
      <c r="F21" s="81" t="str">
        <f>IFERROR((D21/$D$27*100),"")</f>
        <v/>
      </c>
      <c r="G21" s="8"/>
      <c r="H21" s="8" t="e">
        <f>SUM(#REF!)</f>
        <v>#REF!</v>
      </c>
      <c r="I21" s="8"/>
      <c r="J21" s="8" t="e">
        <f>SUM(#REF!)</f>
        <v>#REF!</v>
      </c>
      <c r="K21" s="8"/>
      <c r="L21" s="8" t="e">
        <f>SUM(#REF!)</f>
        <v>#REF!</v>
      </c>
      <c r="M21" s="8"/>
      <c r="N21" s="8" t="e">
        <f>SUM(#REF!)</f>
        <v>#REF!</v>
      </c>
      <c r="O21" s="8"/>
      <c r="P21" s="8" t="e">
        <f>SUM(#REF!)</f>
        <v>#REF!</v>
      </c>
      <c r="Q21" s="8"/>
      <c r="R21" s="8" t="e">
        <f>SUM(#REF!)</f>
        <v>#REF!</v>
      </c>
      <c r="S21" s="8"/>
      <c r="T21" s="8"/>
      <c r="U21" s="8">
        <v>0</v>
      </c>
      <c r="V21" s="8">
        <v>0</v>
      </c>
      <c r="W21" s="8">
        <v>0</v>
      </c>
      <c r="X21" s="8">
        <v>0</v>
      </c>
      <c r="Y21" s="8">
        <v>0</v>
      </c>
      <c r="Z21" s="9" t="e">
        <f>SUM(#REF!)</f>
        <v>#REF!</v>
      </c>
      <c r="AA21" s="6" t="e">
        <f>SUM(#REF!)</f>
        <v>#REF!</v>
      </c>
      <c r="AB21" s="7" t="e">
        <f>SUM(#REF!)</f>
        <v>#REF!</v>
      </c>
      <c r="AC21" s="87" t="str">
        <f>IFERROR((AA21/$C$27*100),"")</f>
        <v/>
      </c>
      <c r="AD21" s="87" t="str">
        <f>IFERROR((AB21/$D$27*100),"")</f>
        <v/>
      </c>
      <c r="AE21" s="8"/>
      <c r="AF21" s="8" t="e">
        <f>SUM(#REF!)</f>
        <v>#REF!</v>
      </c>
      <c r="AG21" s="8"/>
      <c r="AH21" s="8" t="e">
        <f>SUM(#REF!)</f>
        <v>#REF!</v>
      </c>
      <c r="AI21" s="8"/>
      <c r="AJ21" s="8" t="e">
        <f>SUM(#REF!)</f>
        <v>#REF!</v>
      </c>
      <c r="AK21" s="8"/>
      <c r="AL21" s="8" t="e">
        <f>SUM(#REF!)</f>
        <v>#REF!</v>
      </c>
      <c r="AM21" s="8"/>
      <c r="AN21" s="8" t="e">
        <f>SUM(#REF!)</f>
        <v>#REF!</v>
      </c>
      <c r="AO21" s="8"/>
      <c r="AP21" s="8" t="e">
        <f>SUM(#REF!)</f>
        <v>#REF!</v>
      </c>
      <c r="AQ21" s="8"/>
      <c r="AR21" s="8"/>
      <c r="AS21" s="8">
        <v>0</v>
      </c>
      <c r="AT21" s="8">
        <v>0</v>
      </c>
      <c r="AU21" s="8">
        <v>0</v>
      </c>
      <c r="AV21" s="8">
        <v>0</v>
      </c>
      <c r="AW21" s="8">
        <v>0</v>
      </c>
      <c r="AX21" s="9" t="e">
        <f>SUM(#REF!)</f>
        <v>#REF!</v>
      </c>
      <c r="AY21" s="6" t="e">
        <f>SUM(#REF!)</f>
        <v>#REF!</v>
      </c>
      <c r="AZ21" s="7" t="e">
        <f>SUM(#REF!)</f>
        <v>#REF!</v>
      </c>
      <c r="BA21" s="87" t="str">
        <f>IFERROR((AY21/$C$27*100),"")</f>
        <v/>
      </c>
      <c r="BB21" s="87" t="str">
        <f>IFERROR((AZ21/$D$27*100),"")</f>
        <v/>
      </c>
      <c r="BC21" s="8"/>
      <c r="BD21" s="8" t="e">
        <f>SUM(#REF!)</f>
        <v>#REF!</v>
      </c>
      <c r="BE21" s="8"/>
      <c r="BF21" s="8" t="e">
        <f>SUM(#REF!)</f>
        <v>#REF!</v>
      </c>
      <c r="BG21" s="8"/>
      <c r="BH21" s="8" t="e">
        <f>SUM(#REF!)</f>
        <v>#REF!</v>
      </c>
      <c r="BI21" s="8"/>
      <c r="BJ21" s="8" t="e">
        <f>SUM(#REF!)</f>
        <v>#REF!</v>
      </c>
      <c r="BK21" s="8"/>
      <c r="BL21" s="8" t="e">
        <f>SUM(#REF!)</f>
        <v>#REF!</v>
      </c>
      <c r="BM21" s="8"/>
      <c r="BN21" s="8" t="e">
        <f>SUM(#REF!)</f>
        <v>#REF!</v>
      </c>
      <c r="BO21" s="8"/>
      <c r="BP21" s="8"/>
      <c r="BQ21" s="8">
        <v>0</v>
      </c>
      <c r="BR21" s="8">
        <v>0</v>
      </c>
      <c r="BS21" s="8">
        <v>0</v>
      </c>
      <c r="BT21" s="8">
        <v>0</v>
      </c>
      <c r="BU21" s="8">
        <v>0</v>
      </c>
      <c r="BV21" s="9" t="e">
        <f>SUM(#REF!)</f>
        <v>#REF!</v>
      </c>
      <c r="BW21" s="6" t="e">
        <f>SUM(#REF!)</f>
        <v>#REF!</v>
      </c>
      <c r="BX21" s="7" t="e">
        <f>SUM(#REF!)</f>
        <v>#REF!</v>
      </c>
      <c r="BY21" s="87" t="str">
        <f>IFERROR((BW21/$C$27*100),"")</f>
        <v/>
      </c>
      <c r="BZ21" s="7" t="str">
        <f>IFERROR((BX21/$D$27*100),"")</f>
        <v/>
      </c>
      <c r="CA21" s="8"/>
      <c r="CB21" s="8" t="e">
        <f>SUM(#REF!)</f>
        <v>#REF!</v>
      </c>
      <c r="CC21" s="8"/>
      <c r="CD21" s="8" t="e">
        <f>SUM(#REF!)</f>
        <v>#REF!</v>
      </c>
      <c r="CE21" s="8"/>
      <c r="CF21" s="8" t="e">
        <f>SUM(#REF!)</f>
        <v>#REF!</v>
      </c>
      <c r="CG21" s="8"/>
      <c r="CH21" s="8" t="e">
        <f>SUM(#REF!)</f>
        <v>#REF!</v>
      </c>
      <c r="CI21" s="8"/>
      <c r="CJ21" s="8" t="e">
        <f>SUM(#REF!)</f>
        <v>#REF!</v>
      </c>
      <c r="CK21" s="8"/>
      <c r="CL21" s="8" t="e">
        <f>SUM(#REF!)</f>
        <v>#REF!</v>
      </c>
      <c r="CM21" s="8"/>
      <c r="CN21" s="8"/>
      <c r="CO21" s="8">
        <v>0</v>
      </c>
      <c r="CP21" s="8">
        <v>0</v>
      </c>
      <c r="CQ21" s="8">
        <v>0</v>
      </c>
      <c r="CR21" s="8">
        <v>0</v>
      </c>
      <c r="CS21" s="8">
        <v>0</v>
      </c>
      <c r="CT21" s="9" t="e">
        <f>SUM(#REF!)</f>
        <v>#REF!</v>
      </c>
      <c r="CU21" s="6">
        <v>1100</v>
      </c>
      <c r="CV21" s="7"/>
      <c r="CW21" s="87"/>
      <c r="CX21" s="87" t="str">
        <f>IFERROR((CV21/$CV$27*100),"")</f>
        <v/>
      </c>
      <c r="CY21" s="8">
        <f>DM21</f>
        <v>1077623</v>
      </c>
      <c r="CZ21" s="8"/>
      <c r="DA21" s="8">
        <v>738500.38989234378</v>
      </c>
      <c r="DB21" s="8"/>
      <c r="DC21" s="8">
        <f t="shared" si="11"/>
        <v>1077623</v>
      </c>
      <c r="DD21" s="8"/>
      <c r="DE21" s="8">
        <f t="shared" si="12"/>
        <v>738500.38989234378</v>
      </c>
      <c r="DF21" s="8"/>
      <c r="DG21" s="8"/>
      <c r="DH21" s="8"/>
      <c r="DI21" s="8"/>
      <c r="DJ21" s="8"/>
      <c r="DK21" s="8"/>
      <c r="DL21" s="8"/>
      <c r="DM21" s="8">
        <f>DO21+DQ21</f>
        <v>1077623</v>
      </c>
      <c r="DN21" s="8"/>
      <c r="DO21" s="8">
        <v>1077623</v>
      </c>
      <c r="DP21" s="8"/>
      <c r="DQ21" s="8"/>
      <c r="DR21" s="60"/>
      <c r="DS21" s="24"/>
      <c r="DT21" s="94">
        <f t="shared" ref="DT21:DT22" si="15">IFERROR((CV21/CU21*100),"")</f>
        <v>0</v>
      </c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94"/>
      <c r="EK21" s="28"/>
      <c r="EL21" s="94"/>
      <c r="EM21" s="28"/>
      <c r="EN21" s="106"/>
    </row>
    <row r="22" spans="1:145" ht="14.1" customHeight="1" x14ac:dyDescent="0.25">
      <c r="A22" s="140"/>
      <c r="B22" s="5" t="s">
        <v>2</v>
      </c>
      <c r="C22" s="7" t="e">
        <f>SUM(#REF!)</f>
        <v>#REF!</v>
      </c>
      <c r="D22" s="7" t="e">
        <f>SUM(#REF!)</f>
        <v>#REF!</v>
      </c>
      <c r="E22" s="81" t="str">
        <f>IFERROR((C22/$C$27*100),"")</f>
        <v/>
      </c>
      <c r="F22" s="81" t="str">
        <f>IFERROR((D22/$D$27*100),"")</f>
        <v/>
      </c>
      <c r="G22" s="8"/>
      <c r="H22" s="8" t="e">
        <f>SUM(#REF!)</f>
        <v>#REF!</v>
      </c>
      <c r="I22" s="8"/>
      <c r="J22" s="8" t="e">
        <f>SUM(#REF!)</f>
        <v>#REF!</v>
      </c>
      <c r="K22" s="8"/>
      <c r="L22" s="8" t="e">
        <f>SUM(#REF!)</f>
        <v>#REF!</v>
      </c>
      <c r="M22" s="8"/>
      <c r="N22" s="8" t="e">
        <f>SUM(#REF!)</f>
        <v>#REF!</v>
      </c>
      <c r="O22" s="8"/>
      <c r="P22" s="8" t="e">
        <f>SUM(#REF!)</f>
        <v>#REF!</v>
      </c>
      <c r="Q22" s="8"/>
      <c r="R22" s="8" t="e">
        <f>SUM(#REF!)</f>
        <v>#REF!</v>
      </c>
      <c r="S22" s="8"/>
      <c r="T22" s="8"/>
      <c r="U22" s="8">
        <v>0</v>
      </c>
      <c r="V22" s="8" t="e">
        <f>SUM(#REF!)</f>
        <v>#REF!</v>
      </c>
      <c r="W22" s="8">
        <v>0</v>
      </c>
      <c r="X22" s="8" t="e">
        <f>SUM(#REF!)</f>
        <v>#REF!</v>
      </c>
      <c r="Y22" s="8">
        <v>0</v>
      </c>
      <c r="Z22" s="9" t="e">
        <f>SUM(#REF!)</f>
        <v>#REF!</v>
      </c>
      <c r="AA22" s="6" t="e">
        <f>SUM(#REF!)</f>
        <v>#REF!</v>
      </c>
      <c r="AB22" s="7" t="e">
        <f>SUM(#REF!)</f>
        <v>#REF!</v>
      </c>
      <c r="AC22" s="87" t="str">
        <f>IFERROR((AA22/$C$27*100),"")</f>
        <v/>
      </c>
      <c r="AD22" s="87" t="str">
        <f>IFERROR((AB22/$D$27*100),"")</f>
        <v/>
      </c>
      <c r="AE22" s="8"/>
      <c r="AF22" s="8" t="e">
        <f>SUM(#REF!)</f>
        <v>#REF!</v>
      </c>
      <c r="AG22" s="8"/>
      <c r="AH22" s="8" t="e">
        <f>SUM(#REF!)</f>
        <v>#REF!</v>
      </c>
      <c r="AI22" s="8"/>
      <c r="AJ22" s="8" t="e">
        <f>SUM(#REF!)</f>
        <v>#REF!</v>
      </c>
      <c r="AK22" s="8"/>
      <c r="AL22" s="8" t="e">
        <f>SUM(#REF!)</f>
        <v>#REF!</v>
      </c>
      <c r="AM22" s="8"/>
      <c r="AN22" s="8" t="e">
        <f>SUM(#REF!)</f>
        <v>#REF!</v>
      </c>
      <c r="AO22" s="8"/>
      <c r="AP22" s="8" t="e">
        <f>SUM(#REF!)</f>
        <v>#REF!</v>
      </c>
      <c r="AQ22" s="8"/>
      <c r="AR22" s="8"/>
      <c r="AS22" s="8">
        <v>0</v>
      </c>
      <c r="AT22" s="8" t="e">
        <f>SUM(#REF!)</f>
        <v>#REF!</v>
      </c>
      <c r="AU22" s="8">
        <v>0</v>
      </c>
      <c r="AV22" s="8" t="e">
        <f>SUM(#REF!)</f>
        <v>#REF!</v>
      </c>
      <c r="AW22" s="8">
        <v>0</v>
      </c>
      <c r="AX22" s="9" t="e">
        <f>SUM(#REF!)</f>
        <v>#REF!</v>
      </c>
      <c r="AY22" s="6" t="e">
        <f>SUM(#REF!)</f>
        <v>#REF!</v>
      </c>
      <c r="AZ22" s="7" t="e">
        <f>SUM(#REF!)</f>
        <v>#REF!</v>
      </c>
      <c r="BA22" s="87" t="str">
        <f>IFERROR((AY22/$C$27*100),"")</f>
        <v/>
      </c>
      <c r="BB22" s="87" t="str">
        <f>IFERROR((AZ22/$D$27*100),"")</f>
        <v/>
      </c>
      <c r="BC22" s="8"/>
      <c r="BD22" s="8" t="e">
        <f>SUM(#REF!)</f>
        <v>#REF!</v>
      </c>
      <c r="BE22" s="8"/>
      <c r="BF22" s="8" t="e">
        <f>SUM(#REF!)</f>
        <v>#REF!</v>
      </c>
      <c r="BG22" s="8"/>
      <c r="BH22" s="8" t="e">
        <f>SUM(#REF!)</f>
        <v>#REF!</v>
      </c>
      <c r="BI22" s="8"/>
      <c r="BJ22" s="8" t="e">
        <f>SUM(#REF!)</f>
        <v>#REF!</v>
      </c>
      <c r="BK22" s="8"/>
      <c r="BL22" s="8" t="e">
        <f>SUM(#REF!)</f>
        <v>#REF!</v>
      </c>
      <c r="BM22" s="8"/>
      <c r="BN22" s="8" t="e">
        <f>SUM(#REF!)</f>
        <v>#REF!</v>
      </c>
      <c r="BO22" s="8"/>
      <c r="BP22" s="8"/>
      <c r="BQ22" s="8">
        <v>0</v>
      </c>
      <c r="BR22" s="8" t="e">
        <f>SUM(#REF!)</f>
        <v>#REF!</v>
      </c>
      <c r="BS22" s="8">
        <v>0</v>
      </c>
      <c r="BT22" s="8" t="e">
        <f>SUM(#REF!)</f>
        <v>#REF!</v>
      </c>
      <c r="BU22" s="8">
        <v>0</v>
      </c>
      <c r="BV22" s="9" t="e">
        <f>SUM(#REF!)</f>
        <v>#REF!</v>
      </c>
      <c r="BW22" s="6" t="e">
        <f>SUM(#REF!)</f>
        <v>#REF!</v>
      </c>
      <c r="BX22" s="7" t="e">
        <f>SUM(#REF!)</f>
        <v>#REF!</v>
      </c>
      <c r="BY22" s="87" t="str">
        <f>IFERROR((BW22/$C$27*100),"")</f>
        <v/>
      </c>
      <c r="BZ22" s="7" t="str">
        <f>IFERROR((BX22/$D$27*100),"")</f>
        <v/>
      </c>
      <c r="CA22" s="8"/>
      <c r="CB22" s="8" t="e">
        <f>SUM(#REF!)</f>
        <v>#REF!</v>
      </c>
      <c r="CC22" s="8"/>
      <c r="CD22" s="8" t="e">
        <f>SUM(#REF!)</f>
        <v>#REF!</v>
      </c>
      <c r="CE22" s="8"/>
      <c r="CF22" s="8" t="e">
        <f>SUM(#REF!)</f>
        <v>#REF!</v>
      </c>
      <c r="CG22" s="8"/>
      <c r="CH22" s="8" t="e">
        <f>SUM(#REF!)</f>
        <v>#REF!</v>
      </c>
      <c r="CI22" s="8"/>
      <c r="CJ22" s="8" t="e">
        <f>SUM(#REF!)</f>
        <v>#REF!</v>
      </c>
      <c r="CK22" s="8"/>
      <c r="CL22" s="8" t="e">
        <f>SUM(#REF!)</f>
        <v>#REF!</v>
      </c>
      <c r="CM22" s="8"/>
      <c r="CN22" s="8"/>
      <c r="CO22" s="8">
        <v>0</v>
      </c>
      <c r="CP22" s="8" t="e">
        <f>SUM(#REF!)</f>
        <v>#REF!</v>
      </c>
      <c r="CQ22" s="8">
        <v>0</v>
      </c>
      <c r="CR22" s="8" t="e">
        <f>SUM(#REF!)</f>
        <v>#REF!</v>
      </c>
      <c r="CS22" s="8">
        <v>0</v>
      </c>
      <c r="CT22" s="9" t="e">
        <f>SUM(#REF!)</f>
        <v>#REF!</v>
      </c>
      <c r="CU22" s="6">
        <f>12607.5-1100</f>
        <v>11507.5</v>
      </c>
      <c r="CV22" s="7"/>
      <c r="CW22" s="87"/>
      <c r="CX22" s="87" t="str">
        <f>IFERROR((CV22/$CV$27*100),"")</f>
        <v/>
      </c>
      <c r="CY22" s="8"/>
      <c r="CZ22" s="8"/>
      <c r="DA22" s="8"/>
      <c r="DB22" s="8"/>
      <c r="DC22" s="8">
        <f t="shared" si="11"/>
        <v>0</v>
      </c>
      <c r="DD22" s="8"/>
      <c r="DE22" s="8">
        <f t="shared" si="12"/>
        <v>0</v>
      </c>
      <c r="DF22" s="8"/>
      <c r="DG22" s="8"/>
      <c r="DH22" s="8"/>
      <c r="DI22" s="8"/>
      <c r="DJ22" s="8"/>
      <c r="DK22" s="8"/>
      <c r="DL22" s="8"/>
      <c r="DM22" s="35"/>
      <c r="DN22" s="8"/>
      <c r="DO22" s="8"/>
      <c r="DP22" s="8"/>
      <c r="DQ22" s="8"/>
      <c r="DR22" s="60"/>
      <c r="DS22" s="24"/>
      <c r="DT22" s="94">
        <f t="shared" si="15"/>
        <v>0</v>
      </c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94"/>
      <c r="EK22" s="28"/>
      <c r="EL22" s="94"/>
      <c r="EM22" s="28"/>
      <c r="EN22" s="106"/>
    </row>
    <row r="23" spans="1:145" ht="13.5" customHeight="1" x14ac:dyDescent="0.25">
      <c r="A23" s="140"/>
      <c r="B23" s="5" t="s">
        <v>18</v>
      </c>
      <c r="C23" s="6">
        <v>0</v>
      </c>
      <c r="D23" s="7" t="e">
        <f>SUM(#REF!)</f>
        <v>#REF!</v>
      </c>
      <c r="E23" s="81" t="str">
        <f>IFERROR((C23/$C$27*100),"")</f>
        <v/>
      </c>
      <c r="F23" s="81" t="str">
        <f>IFERROR((D23/$D$27*100),"")</f>
        <v/>
      </c>
      <c r="G23" s="8"/>
      <c r="H23" s="8" t="e">
        <f>SUM(#REF!)</f>
        <v>#REF!</v>
      </c>
      <c r="I23" s="8"/>
      <c r="J23" s="8" t="e">
        <f>SUM(#REF!)</f>
        <v>#REF!</v>
      </c>
      <c r="K23" s="8"/>
      <c r="L23" s="8" t="e">
        <f>SUM(#REF!)</f>
        <v>#REF!</v>
      </c>
      <c r="M23" s="8"/>
      <c r="N23" s="8" t="e">
        <f>SUM(#REF!)</f>
        <v>#REF!</v>
      </c>
      <c r="O23" s="8"/>
      <c r="P23" s="8" t="e">
        <f>SUM(#REF!)</f>
        <v>#REF!</v>
      </c>
      <c r="Q23" s="8"/>
      <c r="R23" s="8" t="e">
        <f>SUM(#REF!)</f>
        <v>#REF!</v>
      </c>
      <c r="S23" s="8"/>
      <c r="T23" s="8"/>
      <c r="U23" s="9" t="e">
        <f>SUM(#REF!)</f>
        <v>#REF!</v>
      </c>
      <c r="V23" s="9" t="e">
        <f>SUM(#REF!)</f>
        <v>#REF!</v>
      </c>
      <c r="W23" s="9" t="e">
        <f>SUM(#REF!)</f>
        <v>#REF!</v>
      </c>
      <c r="X23" s="9" t="e">
        <f>SUM(#REF!)</f>
        <v>#REF!</v>
      </c>
      <c r="Y23" s="9" t="e">
        <f>SUM(#REF!)</f>
        <v>#REF!</v>
      </c>
      <c r="Z23" s="9" t="e">
        <f>SUM(#REF!)</f>
        <v>#REF!</v>
      </c>
      <c r="AA23" s="6">
        <v>0</v>
      </c>
      <c r="AB23" s="7" t="e">
        <f>SUM(#REF!)</f>
        <v>#REF!</v>
      </c>
      <c r="AC23" s="87" t="str">
        <f>IFERROR((AA23/$C$27*100),"")</f>
        <v/>
      </c>
      <c r="AD23" s="87" t="str">
        <f>IFERROR((AB23/$D$27*100),"")</f>
        <v/>
      </c>
      <c r="AE23" s="8"/>
      <c r="AF23" s="8" t="e">
        <f>SUM(#REF!)</f>
        <v>#REF!</v>
      </c>
      <c r="AG23" s="8"/>
      <c r="AH23" s="8" t="e">
        <f>SUM(#REF!)</f>
        <v>#REF!</v>
      </c>
      <c r="AI23" s="8"/>
      <c r="AJ23" s="8" t="e">
        <f>SUM(#REF!)</f>
        <v>#REF!</v>
      </c>
      <c r="AK23" s="8"/>
      <c r="AL23" s="8" t="e">
        <f>SUM(#REF!)</f>
        <v>#REF!</v>
      </c>
      <c r="AM23" s="8"/>
      <c r="AN23" s="8" t="e">
        <f>SUM(#REF!)</f>
        <v>#REF!</v>
      </c>
      <c r="AO23" s="8"/>
      <c r="AP23" s="8" t="e">
        <f>SUM(#REF!)</f>
        <v>#REF!</v>
      </c>
      <c r="AQ23" s="8"/>
      <c r="AR23" s="8"/>
      <c r="AS23" s="8" t="e">
        <f>SUM(#REF!)</f>
        <v>#REF!</v>
      </c>
      <c r="AT23" s="8" t="e">
        <f>SUM(#REF!)</f>
        <v>#REF!</v>
      </c>
      <c r="AU23" s="8" t="e">
        <f>SUM(#REF!)</f>
        <v>#REF!</v>
      </c>
      <c r="AV23" s="8" t="e">
        <f>SUM(#REF!)</f>
        <v>#REF!</v>
      </c>
      <c r="AW23" s="8" t="e">
        <f>SUM(#REF!)</f>
        <v>#REF!</v>
      </c>
      <c r="AX23" s="9" t="e">
        <f>SUM(#REF!)</f>
        <v>#REF!</v>
      </c>
      <c r="AY23" s="6">
        <v>0</v>
      </c>
      <c r="AZ23" s="7" t="e">
        <f>SUM(#REF!)</f>
        <v>#REF!</v>
      </c>
      <c r="BA23" s="87" t="str">
        <f>IFERROR((AY23/$C$27*100),"")</f>
        <v/>
      </c>
      <c r="BB23" s="87" t="str">
        <f>IFERROR((AZ23/$D$27*100),"")</f>
        <v/>
      </c>
      <c r="BC23" s="8"/>
      <c r="BD23" s="8" t="e">
        <f>SUM(#REF!)</f>
        <v>#REF!</v>
      </c>
      <c r="BE23" s="8"/>
      <c r="BF23" s="8" t="e">
        <f>SUM(#REF!)</f>
        <v>#REF!</v>
      </c>
      <c r="BG23" s="8"/>
      <c r="BH23" s="8" t="e">
        <f>SUM(#REF!)</f>
        <v>#REF!</v>
      </c>
      <c r="BI23" s="8"/>
      <c r="BJ23" s="8" t="e">
        <f>SUM(#REF!)</f>
        <v>#REF!</v>
      </c>
      <c r="BK23" s="8"/>
      <c r="BL23" s="8" t="e">
        <f>SUM(#REF!)</f>
        <v>#REF!</v>
      </c>
      <c r="BM23" s="8"/>
      <c r="BN23" s="8" t="e">
        <f>SUM(#REF!)</f>
        <v>#REF!</v>
      </c>
      <c r="BO23" s="8"/>
      <c r="BP23" s="8"/>
      <c r="BQ23" s="8" t="e">
        <f>SUM(#REF!)</f>
        <v>#REF!</v>
      </c>
      <c r="BR23" s="8" t="e">
        <f>SUM(#REF!)</f>
        <v>#REF!</v>
      </c>
      <c r="BS23" s="8" t="e">
        <f>SUM(#REF!)</f>
        <v>#REF!</v>
      </c>
      <c r="BT23" s="8" t="e">
        <f>SUM(#REF!)</f>
        <v>#REF!</v>
      </c>
      <c r="BU23" s="8" t="e">
        <f>SUM(#REF!)</f>
        <v>#REF!</v>
      </c>
      <c r="BV23" s="9" t="e">
        <f>SUM(#REF!)</f>
        <v>#REF!</v>
      </c>
      <c r="BW23" s="6">
        <v>0</v>
      </c>
      <c r="BX23" s="7" t="e">
        <f>SUM(#REF!)</f>
        <v>#REF!</v>
      </c>
      <c r="BY23" s="87" t="str">
        <f>IFERROR((BW23/$C$27*100),"")</f>
        <v/>
      </c>
      <c r="BZ23" s="7" t="str">
        <f>IFERROR((BX23/$D$27*100),"")</f>
        <v/>
      </c>
      <c r="CA23" s="8"/>
      <c r="CB23" s="8" t="e">
        <f>SUM(#REF!)</f>
        <v>#REF!</v>
      </c>
      <c r="CC23" s="8"/>
      <c r="CD23" s="8" t="e">
        <f>SUM(#REF!)</f>
        <v>#REF!</v>
      </c>
      <c r="CE23" s="8"/>
      <c r="CF23" s="8" t="e">
        <f>SUM(#REF!)</f>
        <v>#REF!</v>
      </c>
      <c r="CG23" s="8"/>
      <c r="CH23" s="8" t="e">
        <f>SUM(#REF!)</f>
        <v>#REF!</v>
      </c>
      <c r="CI23" s="8"/>
      <c r="CJ23" s="8" t="e">
        <f>SUM(#REF!)</f>
        <v>#REF!</v>
      </c>
      <c r="CK23" s="8"/>
      <c r="CL23" s="8" t="e">
        <f>SUM(#REF!)</f>
        <v>#REF!</v>
      </c>
      <c r="CM23" s="8"/>
      <c r="CN23" s="8"/>
      <c r="CO23" s="8" t="e">
        <f>SUM(#REF!)</f>
        <v>#REF!</v>
      </c>
      <c r="CP23" s="8" t="e">
        <f>SUM(#REF!)</f>
        <v>#REF!</v>
      </c>
      <c r="CQ23" s="8" t="e">
        <f>SUM(#REF!)</f>
        <v>#REF!</v>
      </c>
      <c r="CR23" s="8" t="e">
        <f>SUM(#REF!)</f>
        <v>#REF!</v>
      </c>
      <c r="CS23" s="8" t="e">
        <f>SUM(#REF!)</f>
        <v>#REF!</v>
      </c>
      <c r="CT23" s="9" t="e">
        <f>SUM(#REF!)</f>
        <v>#REF!</v>
      </c>
      <c r="CU23" s="6">
        <v>0</v>
      </c>
      <c r="CV23" s="7"/>
      <c r="CW23" s="87"/>
      <c r="CX23" s="87" t="str">
        <f>IFERROR((CV23/$CV$27*100),"")</f>
        <v/>
      </c>
      <c r="CY23" s="57">
        <f>DM23</f>
        <v>175882</v>
      </c>
      <c r="CZ23" s="138"/>
      <c r="DA23" s="8">
        <v>120532.80746146399</v>
      </c>
      <c r="DB23" s="57"/>
      <c r="DC23" s="8">
        <f t="shared" si="11"/>
        <v>175882</v>
      </c>
      <c r="DD23" s="8"/>
      <c r="DE23" s="8">
        <f t="shared" si="12"/>
        <v>120532.80746146399</v>
      </c>
      <c r="DF23" s="8"/>
      <c r="DG23" s="8"/>
      <c r="DH23" s="8"/>
      <c r="DI23" s="8"/>
      <c r="DJ23" s="8"/>
      <c r="DK23" s="8"/>
      <c r="DL23" s="8"/>
      <c r="DM23" s="35">
        <v>175882</v>
      </c>
      <c r="DN23" s="8"/>
      <c r="DO23" s="8">
        <v>175882</v>
      </c>
      <c r="DP23" s="8"/>
      <c r="DQ23" s="8"/>
      <c r="DR23" s="60"/>
      <c r="DS23" s="26"/>
      <c r="DT23" s="98" t="str">
        <f t="shared" si="9"/>
        <v/>
      </c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102"/>
      <c r="EK23" s="30"/>
      <c r="EL23" s="102"/>
      <c r="EM23" s="30"/>
      <c r="EN23" s="106"/>
    </row>
    <row r="24" spans="1:145" s="137" customFormat="1" ht="14.1" customHeight="1" x14ac:dyDescent="0.25">
      <c r="A24" s="140"/>
      <c r="B24" s="114" t="s">
        <v>55</v>
      </c>
      <c r="C24" s="115" t="e">
        <f>SUM(#REF!)</f>
        <v>#REF!</v>
      </c>
      <c r="D24" s="132" t="e">
        <f>SUM(#REF!)</f>
        <v>#REF!</v>
      </c>
      <c r="E24" s="133"/>
      <c r="F24" s="133"/>
      <c r="G24" s="3" t="e">
        <f>SUM(#REF!)</f>
        <v>#REF!</v>
      </c>
      <c r="H24" s="3" t="e">
        <f>SUM(#REF!)</f>
        <v>#REF!</v>
      </c>
      <c r="I24" s="3" t="e">
        <f>SUM(#REF!)</f>
        <v>#REF!</v>
      </c>
      <c r="J24" s="3" t="e">
        <f>SUM(#REF!)</f>
        <v>#REF!</v>
      </c>
      <c r="K24" s="3" t="e">
        <f>SUM(#REF!)</f>
        <v>#REF!</v>
      </c>
      <c r="L24" s="3" t="e">
        <f>SUM(#REF!)</f>
        <v>#REF!</v>
      </c>
      <c r="M24" s="3" t="e">
        <f>SUM(#REF!)</f>
        <v>#REF!</v>
      </c>
      <c r="N24" s="3" t="e">
        <f>SUM(#REF!)</f>
        <v>#REF!</v>
      </c>
      <c r="O24" s="3" t="e">
        <f>SUM(#REF!)</f>
        <v>#REF!</v>
      </c>
      <c r="P24" s="3" t="e">
        <f>SUM(#REF!)</f>
        <v>#REF!</v>
      </c>
      <c r="Q24" s="3" t="e">
        <f>SUM(#REF!)</f>
        <v>#REF!</v>
      </c>
      <c r="R24" s="3" t="e">
        <f>SUM(#REF!)</f>
        <v>#REF!</v>
      </c>
      <c r="S24" s="3"/>
      <c r="T24" s="3"/>
      <c r="U24" s="3" t="e">
        <f>SUM(#REF!)</f>
        <v>#REF!</v>
      </c>
      <c r="V24" s="3" t="e">
        <f>SUM(#REF!)</f>
        <v>#REF!</v>
      </c>
      <c r="W24" s="3" t="e">
        <f>SUM(#REF!)</f>
        <v>#REF!</v>
      </c>
      <c r="X24" s="3" t="e">
        <f>SUM(#REF!)</f>
        <v>#REF!</v>
      </c>
      <c r="Y24" s="3" t="e">
        <f>SUM(#REF!)</f>
        <v>#REF!</v>
      </c>
      <c r="Z24" s="31" t="e">
        <f>SUM(#REF!)</f>
        <v>#REF!</v>
      </c>
      <c r="AA24" s="115" t="e">
        <f>SUM(#REF!)</f>
        <v>#REF!</v>
      </c>
      <c r="AB24" s="132" t="e">
        <f>SUM(#REF!)</f>
        <v>#REF!</v>
      </c>
      <c r="AC24" s="134"/>
      <c r="AD24" s="134"/>
      <c r="AE24" s="3" t="e">
        <f>SUM(#REF!)</f>
        <v>#REF!</v>
      </c>
      <c r="AF24" s="3" t="e">
        <f>SUM(#REF!)</f>
        <v>#REF!</v>
      </c>
      <c r="AG24" s="3" t="e">
        <f>SUM(#REF!)</f>
        <v>#REF!</v>
      </c>
      <c r="AH24" s="3" t="e">
        <f>SUM(#REF!)</f>
        <v>#REF!</v>
      </c>
      <c r="AI24" s="3" t="e">
        <f>SUM(#REF!)</f>
        <v>#REF!</v>
      </c>
      <c r="AJ24" s="3" t="e">
        <f>SUM(#REF!)</f>
        <v>#REF!</v>
      </c>
      <c r="AK24" s="3" t="e">
        <f>SUM(#REF!)</f>
        <v>#REF!</v>
      </c>
      <c r="AL24" s="3" t="e">
        <f>SUM(#REF!)</f>
        <v>#REF!</v>
      </c>
      <c r="AM24" s="3" t="e">
        <f>SUM(#REF!)</f>
        <v>#REF!</v>
      </c>
      <c r="AN24" s="3" t="e">
        <f>SUM(#REF!)</f>
        <v>#REF!</v>
      </c>
      <c r="AO24" s="3" t="e">
        <f>SUM(#REF!)</f>
        <v>#REF!</v>
      </c>
      <c r="AP24" s="3" t="e">
        <f>SUM(#REF!)</f>
        <v>#REF!</v>
      </c>
      <c r="AQ24" s="3"/>
      <c r="AR24" s="3"/>
      <c r="AS24" s="3" t="e">
        <f>SUM(#REF!)</f>
        <v>#REF!</v>
      </c>
      <c r="AT24" s="3" t="e">
        <f>SUM(#REF!)</f>
        <v>#REF!</v>
      </c>
      <c r="AU24" s="3" t="e">
        <f>SUM(#REF!)</f>
        <v>#REF!</v>
      </c>
      <c r="AV24" s="3" t="e">
        <f>SUM(#REF!)</f>
        <v>#REF!</v>
      </c>
      <c r="AW24" s="3" t="e">
        <f>SUM(#REF!)</f>
        <v>#REF!</v>
      </c>
      <c r="AX24" s="31" t="e">
        <f>SUM(#REF!)</f>
        <v>#REF!</v>
      </c>
      <c r="AY24" s="115" t="e">
        <f>SUM(#REF!)</f>
        <v>#REF!</v>
      </c>
      <c r="AZ24" s="132" t="e">
        <f>SUM(#REF!)</f>
        <v>#REF!</v>
      </c>
      <c r="BA24" s="134"/>
      <c r="BB24" s="134"/>
      <c r="BC24" s="3" t="e">
        <f>SUM(#REF!)</f>
        <v>#REF!</v>
      </c>
      <c r="BD24" s="3" t="e">
        <f>SUM(#REF!)</f>
        <v>#REF!</v>
      </c>
      <c r="BE24" s="3" t="e">
        <f>SUM(#REF!)</f>
        <v>#REF!</v>
      </c>
      <c r="BF24" s="3" t="e">
        <f>SUM(#REF!)</f>
        <v>#REF!</v>
      </c>
      <c r="BG24" s="3" t="e">
        <f>SUM(#REF!)</f>
        <v>#REF!</v>
      </c>
      <c r="BH24" s="3" t="e">
        <f>SUM(#REF!)</f>
        <v>#REF!</v>
      </c>
      <c r="BI24" s="3" t="e">
        <f>SUM(#REF!)</f>
        <v>#REF!</v>
      </c>
      <c r="BJ24" s="3" t="e">
        <f>SUM(#REF!)</f>
        <v>#REF!</v>
      </c>
      <c r="BK24" s="3" t="e">
        <f>SUM(#REF!)</f>
        <v>#REF!</v>
      </c>
      <c r="BL24" s="3" t="e">
        <f>SUM(#REF!)</f>
        <v>#REF!</v>
      </c>
      <c r="BM24" s="3" t="e">
        <f>SUM(#REF!)</f>
        <v>#REF!</v>
      </c>
      <c r="BN24" s="3" t="e">
        <f>SUM(#REF!)</f>
        <v>#REF!</v>
      </c>
      <c r="BO24" s="3"/>
      <c r="BP24" s="3"/>
      <c r="BQ24" s="3" t="e">
        <f>SUM(#REF!)</f>
        <v>#REF!</v>
      </c>
      <c r="BR24" s="3" t="e">
        <f>SUM(#REF!)</f>
        <v>#REF!</v>
      </c>
      <c r="BS24" s="3" t="e">
        <f>SUM(#REF!)</f>
        <v>#REF!</v>
      </c>
      <c r="BT24" s="3" t="e">
        <f>SUM(#REF!)</f>
        <v>#REF!</v>
      </c>
      <c r="BU24" s="3" t="e">
        <f>SUM(#REF!)</f>
        <v>#REF!</v>
      </c>
      <c r="BV24" s="31" t="e">
        <f>SUM(#REF!)</f>
        <v>#REF!</v>
      </c>
      <c r="BW24" s="115" t="e">
        <f>SUM(#REF!)</f>
        <v>#REF!</v>
      </c>
      <c r="BX24" s="132" t="e">
        <f>SUM(#REF!)</f>
        <v>#REF!</v>
      </c>
      <c r="BY24" s="134"/>
      <c r="BZ24" s="132"/>
      <c r="CA24" s="3" t="e">
        <f>SUM(#REF!)</f>
        <v>#REF!</v>
      </c>
      <c r="CB24" s="3" t="e">
        <f>SUM(#REF!)</f>
        <v>#REF!</v>
      </c>
      <c r="CC24" s="3" t="e">
        <f>SUM(#REF!)</f>
        <v>#REF!</v>
      </c>
      <c r="CD24" s="3" t="e">
        <f>SUM(#REF!)</f>
        <v>#REF!</v>
      </c>
      <c r="CE24" s="3" t="e">
        <f>SUM(#REF!)</f>
        <v>#REF!</v>
      </c>
      <c r="CF24" s="3" t="e">
        <f>SUM(#REF!)</f>
        <v>#REF!</v>
      </c>
      <c r="CG24" s="3" t="e">
        <f>SUM(#REF!)</f>
        <v>#REF!</v>
      </c>
      <c r="CH24" s="3" t="e">
        <f>SUM(#REF!)</f>
        <v>#REF!</v>
      </c>
      <c r="CI24" s="3" t="e">
        <f>SUM(#REF!)</f>
        <v>#REF!</v>
      </c>
      <c r="CJ24" s="3" t="e">
        <f>SUM(#REF!)</f>
        <v>#REF!</v>
      </c>
      <c r="CK24" s="3" t="e">
        <f>SUM(#REF!)</f>
        <v>#REF!</v>
      </c>
      <c r="CL24" s="3" t="e">
        <f>SUM(#REF!)</f>
        <v>#REF!</v>
      </c>
      <c r="CM24" s="3"/>
      <c r="CN24" s="3"/>
      <c r="CO24" s="3" t="e">
        <f>SUM(#REF!)</f>
        <v>#REF!</v>
      </c>
      <c r="CP24" s="3" t="e">
        <f>SUM(#REF!)</f>
        <v>#REF!</v>
      </c>
      <c r="CQ24" s="3" t="e">
        <f>SUM(#REF!)</f>
        <v>#REF!</v>
      </c>
      <c r="CR24" s="3" t="e">
        <f>SUM(#REF!)</f>
        <v>#REF!</v>
      </c>
      <c r="CS24" s="3" t="e">
        <f>SUM(#REF!)</f>
        <v>#REF!</v>
      </c>
      <c r="CT24" s="31" t="e">
        <f>SUM(#REF!)</f>
        <v>#REF!</v>
      </c>
      <c r="CU24" s="115">
        <f>CU21+CU22+CU23</f>
        <v>12607.5</v>
      </c>
      <c r="CV24" s="132"/>
      <c r="CW24" s="134"/>
      <c r="CX24" s="134"/>
      <c r="CY24" s="57">
        <f>CY21+CY22+CY23</f>
        <v>1253505</v>
      </c>
      <c r="CZ24" s="57"/>
      <c r="DA24" s="3">
        <f>DA21+DA22+DA23</f>
        <v>859033.19735380774</v>
      </c>
      <c r="DB24" s="57"/>
      <c r="DC24" s="8">
        <f t="shared" si="11"/>
        <v>1253505</v>
      </c>
      <c r="DD24" s="3"/>
      <c r="DE24" s="8">
        <f t="shared" si="12"/>
        <v>859033.19735380774</v>
      </c>
      <c r="DF24" s="3"/>
      <c r="DG24" s="3"/>
      <c r="DH24" s="3"/>
      <c r="DI24" s="3"/>
      <c r="DJ24" s="3"/>
      <c r="DK24" s="3"/>
      <c r="DL24" s="3"/>
      <c r="DM24" s="135">
        <f>DM21+DM22+DM23</f>
        <v>1253505</v>
      </c>
      <c r="DN24" s="3"/>
      <c r="DO24" s="3">
        <f>DO21+DO22+DO23</f>
        <v>1253505</v>
      </c>
      <c r="DP24" s="3"/>
      <c r="DQ24" s="3"/>
      <c r="DR24" s="63"/>
      <c r="DS24" s="26"/>
      <c r="DT24" s="98"/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102"/>
      <c r="EK24" s="30"/>
      <c r="EL24" s="102"/>
      <c r="EM24" s="30"/>
      <c r="EN24" s="136"/>
    </row>
    <row r="25" spans="1:145" ht="18.75" x14ac:dyDescent="0.3">
      <c r="A25" s="15" t="s">
        <v>22</v>
      </c>
      <c r="B25" s="5" t="s">
        <v>21</v>
      </c>
      <c r="C25" s="16"/>
      <c r="D25" s="80"/>
      <c r="E25" s="80"/>
      <c r="F25" s="80"/>
      <c r="G25" s="3"/>
      <c r="H25" s="3"/>
      <c r="I25" s="3"/>
      <c r="J25" s="3"/>
      <c r="K25" s="3"/>
      <c r="L25" s="3">
        <f>H25-P25</f>
        <v>0</v>
      </c>
      <c r="M25" s="3"/>
      <c r="N25" s="3">
        <f t="shared" ref="N25:N26" si="16">J25-R25</f>
        <v>0</v>
      </c>
      <c r="O25" s="3"/>
      <c r="P25" s="3"/>
      <c r="Q25" s="3"/>
      <c r="R25" s="3">
        <f t="shared" ref="R25:R26" si="17">IFERROR((P25/H25*J25),0)</f>
        <v>0</v>
      </c>
      <c r="S25" s="3"/>
      <c r="T25" s="3"/>
      <c r="U25" s="47"/>
      <c r="V25" s="47"/>
      <c r="W25" s="47"/>
      <c r="X25" s="47"/>
      <c r="Y25" s="49"/>
      <c r="Z25" s="48"/>
      <c r="AA25" s="17"/>
      <c r="AB25" s="18"/>
      <c r="AC25" s="18"/>
      <c r="AD25" s="18"/>
      <c r="AE25" s="3"/>
      <c r="AF25" s="3"/>
      <c r="AG25" s="3"/>
      <c r="AH25" s="3"/>
      <c r="AI25" s="3"/>
      <c r="AJ25" s="3">
        <f>AF25-AN25</f>
        <v>0</v>
      </c>
      <c r="AK25" s="3"/>
      <c r="AL25" s="3">
        <f t="shared" ref="AL25:AL26" si="18">AH25-AP25</f>
        <v>0</v>
      </c>
      <c r="AM25" s="3"/>
      <c r="AN25" s="3"/>
      <c r="AO25" s="3"/>
      <c r="AP25" s="3">
        <f t="shared" ref="AP25:AP26" si="19">IFERROR((AN25/AF25*AH25),0)</f>
        <v>0</v>
      </c>
      <c r="AQ25" s="3"/>
      <c r="AR25" s="3"/>
      <c r="AS25" s="47"/>
      <c r="AT25" s="47"/>
      <c r="AU25" s="50"/>
      <c r="AV25" s="47"/>
      <c r="AW25" s="47"/>
      <c r="AX25" s="48"/>
      <c r="AY25" s="17"/>
      <c r="AZ25" s="18"/>
      <c r="BA25" s="93"/>
      <c r="BB25" s="93"/>
      <c r="BC25" s="3"/>
      <c r="BD25" s="3"/>
      <c r="BE25" s="3"/>
      <c r="BF25" s="3"/>
      <c r="BG25" s="3"/>
      <c r="BH25" s="3">
        <f>BD25-BL25</f>
        <v>0</v>
      </c>
      <c r="BI25" s="3"/>
      <c r="BJ25" s="3">
        <f t="shared" ref="BJ25:BJ26" si="20">BF25-BN25</f>
        <v>0</v>
      </c>
      <c r="BK25" s="3"/>
      <c r="BL25" s="3"/>
      <c r="BM25" s="3"/>
      <c r="BN25" s="3">
        <f t="shared" ref="BN25:BN26" si="21">IFERROR((BL25/BD25*BF25),0)</f>
        <v>0</v>
      </c>
      <c r="BO25" s="3"/>
      <c r="BP25" s="3"/>
      <c r="BQ25" s="47"/>
      <c r="BR25" s="8"/>
      <c r="BS25" s="8"/>
      <c r="BT25" s="8"/>
      <c r="BU25" s="8"/>
      <c r="BV25" s="9"/>
      <c r="BW25" s="17"/>
      <c r="BX25" s="18"/>
      <c r="BY25" s="93"/>
      <c r="BZ25" s="18"/>
      <c r="CA25" s="3"/>
      <c r="CB25" s="3"/>
      <c r="CC25" s="3"/>
      <c r="CD25" s="3"/>
      <c r="CE25" s="3"/>
      <c r="CF25" s="3">
        <f>CB25-CJ25</f>
        <v>0</v>
      </c>
      <c r="CG25" s="3"/>
      <c r="CH25" s="3">
        <f t="shared" ref="CH25:CH26" si="22">CD25-CL25</f>
        <v>0</v>
      </c>
      <c r="CI25" s="3"/>
      <c r="CJ25" s="3"/>
      <c r="CK25" s="3"/>
      <c r="CL25" s="3">
        <f t="shared" ref="CL25:CL26" si="23">IFERROR((CJ25/CB25*CD25),0)</f>
        <v>0</v>
      </c>
      <c r="CM25" s="3"/>
      <c r="CN25" s="3"/>
      <c r="CO25" s="47"/>
      <c r="CP25" s="8"/>
      <c r="CQ25" s="8"/>
      <c r="CR25" s="8"/>
      <c r="CS25" s="8"/>
      <c r="CT25" s="9"/>
      <c r="CU25" s="17"/>
      <c r="CV25" s="18"/>
      <c r="CW25" s="93"/>
      <c r="CX25" s="93"/>
      <c r="CY25" s="8">
        <f>DM25</f>
        <v>1157141</v>
      </c>
      <c r="CZ25" s="8"/>
      <c r="DA25" s="3">
        <v>792994.46992168564</v>
      </c>
      <c r="DB25" s="8"/>
      <c r="DC25" s="8">
        <f t="shared" si="11"/>
        <v>1157141</v>
      </c>
      <c r="DD25" s="3"/>
      <c r="DE25" s="8">
        <f t="shared" si="12"/>
        <v>792994.46992168564</v>
      </c>
      <c r="DF25" s="3"/>
      <c r="DG25" s="3"/>
      <c r="DH25" s="3"/>
      <c r="DI25" s="3"/>
      <c r="DJ25" s="3"/>
      <c r="DK25" s="3"/>
      <c r="DL25" s="3"/>
      <c r="DM25" s="3">
        <f>DO25+DQ25</f>
        <v>1157141</v>
      </c>
      <c r="DN25" s="8"/>
      <c r="DO25" s="8">
        <v>1157141</v>
      </c>
      <c r="DP25" s="3"/>
      <c r="DQ25" s="8"/>
      <c r="DR25" s="60"/>
      <c r="DS25" s="27"/>
      <c r="DT25" s="99" t="str">
        <f t="shared" si="9"/>
        <v/>
      </c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94"/>
      <c r="EK25" s="28"/>
      <c r="EL25" s="94"/>
      <c r="EM25" s="28"/>
      <c r="EN25" s="106"/>
    </row>
    <row r="26" spans="1:145" ht="18.75" x14ac:dyDescent="0.3">
      <c r="A26" s="15" t="s">
        <v>9</v>
      </c>
      <c r="B26" s="5" t="s">
        <v>23</v>
      </c>
      <c r="C26" s="16"/>
      <c r="D26" s="80"/>
      <c r="E26" s="80"/>
      <c r="F26" s="80"/>
      <c r="G26" s="8"/>
      <c r="H26" s="8"/>
      <c r="I26" s="8"/>
      <c r="J26" s="8"/>
      <c r="K26" s="8"/>
      <c r="L26" s="8">
        <f t="shared" ref="L26" si="24">H26-P26</f>
        <v>0</v>
      </c>
      <c r="M26" s="8"/>
      <c r="N26" s="8">
        <f t="shared" si="16"/>
        <v>0</v>
      </c>
      <c r="O26" s="8"/>
      <c r="P26" s="8"/>
      <c r="Q26" s="8"/>
      <c r="R26" s="8">
        <f t="shared" si="17"/>
        <v>0</v>
      </c>
      <c r="S26" s="8"/>
      <c r="T26" s="8"/>
      <c r="U26" s="8"/>
      <c r="V26" s="8"/>
      <c r="W26" s="8"/>
      <c r="X26" s="8"/>
      <c r="Y26" s="8"/>
      <c r="Z26" s="9"/>
      <c r="AA26" s="17"/>
      <c r="AB26" s="18"/>
      <c r="AC26" s="18"/>
      <c r="AD26" s="18"/>
      <c r="AE26" s="8"/>
      <c r="AF26" s="8"/>
      <c r="AG26" s="8"/>
      <c r="AH26" s="8"/>
      <c r="AI26" s="8"/>
      <c r="AJ26" s="8">
        <f t="shared" ref="AJ26" si="25">AF26-AN26</f>
        <v>0</v>
      </c>
      <c r="AK26" s="8"/>
      <c r="AL26" s="8">
        <f t="shared" si="18"/>
        <v>0</v>
      </c>
      <c r="AM26" s="8"/>
      <c r="AN26" s="8"/>
      <c r="AO26" s="8"/>
      <c r="AP26" s="8">
        <f t="shared" si="19"/>
        <v>0</v>
      </c>
      <c r="AQ26" s="57"/>
      <c r="AR26" s="57"/>
      <c r="AS26" s="3"/>
      <c r="AT26" s="3"/>
      <c r="AU26" s="3"/>
      <c r="AV26" s="3"/>
      <c r="AW26" s="8"/>
      <c r="AX26" s="9"/>
      <c r="AY26" s="17"/>
      <c r="AZ26" s="18"/>
      <c r="BA26" s="93"/>
      <c r="BB26" s="93"/>
      <c r="BC26" s="8"/>
      <c r="BD26" s="8"/>
      <c r="BE26" s="8"/>
      <c r="BF26" s="8"/>
      <c r="BG26" s="8"/>
      <c r="BH26" s="8">
        <f t="shared" ref="BH26" si="26">BD26-BL26</f>
        <v>0</v>
      </c>
      <c r="BI26" s="8"/>
      <c r="BJ26" s="8">
        <f t="shared" si="20"/>
        <v>0</v>
      </c>
      <c r="BK26" s="8"/>
      <c r="BL26" s="8"/>
      <c r="BM26" s="8"/>
      <c r="BN26" s="8">
        <f t="shared" si="21"/>
        <v>0</v>
      </c>
      <c r="BO26" s="57"/>
      <c r="BP26" s="57"/>
      <c r="BQ26" s="3"/>
      <c r="BR26" s="8"/>
      <c r="BS26" s="8"/>
      <c r="BT26" s="8"/>
      <c r="BU26" s="8"/>
      <c r="BV26" s="31"/>
      <c r="BW26" s="17"/>
      <c r="BX26" s="18"/>
      <c r="BY26" s="93"/>
      <c r="BZ26" s="18"/>
      <c r="CA26" s="8"/>
      <c r="CB26" s="8"/>
      <c r="CC26" s="8"/>
      <c r="CD26" s="8"/>
      <c r="CE26" s="8"/>
      <c r="CF26" s="8">
        <f t="shared" ref="CF26" si="27">CB26-CJ26</f>
        <v>0</v>
      </c>
      <c r="CG26" s="8"/>
      <c r="CH26" s="8">
        <f t="shared" si="22"/>
        <v>0</v>
      </c>
      <c r="CI26" s="8"/>
      <c r="CJ26" s="8"/>
      <c r="CK26" s="8"/>
      <c r="CL26" s="8">
        <f t="shared" si="23"/>
        <v>0</v>
      </c>
      <c r="CM26" s="57"/>
      <c r="CN26" s="57"/>
      <c r="CO26" s="3"/>
      <c r="CP26" s="8"/>
      <c r="CQ26" s="8"/>
      <c r="CR26" s="8"/>
      <c r="CS26" s="8"/>
      <c r="CT26" s="9"/>
      <c r="CU26" s="17"/>
      <c r="CV26" s="18"/>
      <c r="CW26" s="93"/>
      <c r="CX26" s="93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3"/>
      <c r="DQ26" s="8"/>
      <c r="DR26" s="63"/>
      <c r="DS26" s="27"/>
      <c r="DT26" s="99" t="str">
        <f t="shared" si="9"/>
        <v/>
      </c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94"/>
      <c r="EK26" s="28"/>
      <c r="EL26" s="94"/>
      <c r="EM26" s="28"/>
      <c r="EN26" s="106"/>
    </row>
    <row r="27" spans="1:145" ht="15.75" x14ac:dyDescent="0.25">
      <c r="A27" s="19"/>
      <c r="B27" s="20" t="s">
        <v>54</v>
      </c>
      <c r="C27" s="23" t="e">
        <f>C20+C24+C25+C26</f>
        <v>#REF!</v>
      </c>
      <c r="D27" s="23" t="e">
        <f>D20+D24+D25+D26</f>
        <v>#REF!</v>
      </c>
      <c r="E27" s="86" t="str">
        <f t="shared" ref="E27" si="28">IFERROR((C27/$C$27*100),"")</f>
        <v/>
      </c>
      <c r="F27" s="86" t="str">
        <f t="shared" ref="F27" si="29">IFERROR((D27/$D$27*100),"")</f>
        <v/>
      </c>
      <c r="G27" s="21" t="e">
        <f t="shared" ref="G27:R27" si="30">G20+G24+G25+G26</f>
        <v>#REF!</v>
      </c>
      <c r="H27" s="21" t="e">
        <f t="shared" si="30"/>
        <v>#REF!</v>
      </c>
      <c r="I27" s="21" t="e">
        <f t="shared" si="30"/>
        <v>#REF!</v>
      </c>
      <c r="J27" s="21" t="e">
        <f t="shared" si="30"/>
        <v>#REF!</v>
      </c>
      <c r="K27" s="21" t="e">
        <f t="shared" si="30"/>
        <v>#REF!</v>
      </c>
      <c r="L27" s="21" t="e">
        <f t="shared" si="30"/>
        <v>#REF!</v>
      </c>
      <c r="M27" s="21" t="e">
        <f t="shared" si="30"/>
        <v>#REF!</v>
      </c>
      <c r="N27" s="21" t="e">
        <f t="shared" si="30"/>
        <v>#REF!</v>
      </c>
      <c r="O27" s="21" t="e">
        <f t="shared" si="30"/>
        <v>#REF!</v>
      </c>
      <c r="P27" s="21" t="e">
        <f t="shared" si="30"/>
        <v>#REF!</v>
      </c>
      <c r="Q27" s="21" t="e">
        <f t="shared" si="30"/>
        <v>#REF!</v>
      </c>
      <c r="R27" s="21" t="e">
        <f t="shared" si="30"/>
        <v>#REF!</v>
      </c>
      <c r="S27" s="21"/>
      <c r="T27" s="21"/>
      <c r="U27" s="21" t="e">
        <f t="shared" ref="U27:AB27" si="31">U20+U24+U25+U26</f>
        <v>#REF!</v>
      </c>
      <c r="V27" s="21" t="e">
        <f t="shared" si="31"/>
        <v>#REF!</v>
      </c>
      <c r="W27" s="21" t="e">
        <f t="shared" si="31"/>
        <v>#REF!</v>
      </c>
      <c r="X27" s="21" t="e">
        <f t="shared" si="31"/>
        <v>#REF!</v>
      </c>
      <c r="Y27" s="21" t="e">
        <f t="shared" si="31"/>
        <v>#REF!</v>
      </c>
      <c r="Z27" s="21" t="e">
        <f t="shared" si="31"/>
        <v>#REF!</v>
      </c>
      <c r="AA27" s="23" t="e">
        <f t="shared" si="31"/>
        <v>#REF!</v>
      </c>
      <c r="AB27" s="23" t="e">
        <f t="shared" si="31"/>
        <v>#REF!</v>
      </c>
      <c r="AC27" s="92" t="str">
        <f t="shared" ref="AC27" si="32">IFERROR((AA27/$C$27*100),"")</f>
        <v/>
      </c>
      <c r="AD27" s="92" t="str">
        <f t="shared" ref="AD27" si="33">IFERROR((AB27/$D$27*100),"")</f>
        <v/>
      </c>
      <c r="AE27" s="21" t="e">
        <f t="shared" ref="AE27:AP27" si="34">AE20+AE24+AE25+AE26</f>
        <v>#REF!</v>
      </c>
      <c r="AF27" s="21" t="e">
        <f t="shared" si="34"/>
        <v>#REF!</v>
      </c>
      <c r="AG27" s="21" t="e">
        <f t="shared" si="34"/>
        <v>#REF!</v>
      </c>
      <c r="AH27" s="21" t="e">
        <f t="shared" si="34"/>
        <v>#REF!</v>
      </c>
      <c r="AI27" s="21" t="e">
        <f t="shared" si="34"/>
        <v>#REF!</v>
      </c>
      <c r="AJ27" s="21" t="e">
        <f t="shared" si="34"/>
        <v>#REF!</v>
      </c>
      <c r="AK27" s="21" t="e">
        <f t="shared" si="34"/>
        <v>#REF!</v>
      </c>
      <c r="AL27" s="21" t="e">
        <f t="shared" si="34"/>
        <v>#REF!</v>
      </c>
      <c r="AM27" s="21" t="e">
        <f t="shared" si="34"/>
        <v>#REF!</v>
      </c>
      <c r="AN27" s="21" t="e">
        <f t="shared" si="34"/>
        <v>#REF!</v>
      </c>
      <c r="AO27" s="21" t="e">
        <f t="shared" si="34"/>
        <v>#REF!</v>
      </c>
      <c r="AP27" s="21" t="e">
        <f t="shared" si="34"/>
        <v>#REF!</v>
      </c>
      <c r="AQ27" s="21"/>
      <c r="AR27" s="21"/>
      <c r="AS27" s="21" t="e">
        <f t="shared" ref="AS27:AZ27" si="35">AS20+AS24+AS25+AS26</f>
        <v>#REF!</v>
      </c>
      <c r="AT27" s="21" t="e">
        <f t="shared" si="35"/>
        <v>#REF!</v>
      </c>
      <c r="AU27" s="21" t="e">
        <f t="shared" si="35"/>
        <v>#REF!</v>
      </c>
      <c r="AV27" s="21" t="e">
        <f t="shared" si="35"/>
        <v>#REF!</v>
      </c>
      <c r="AW27" s="21" t="e">
        <f t="shared" si="35"/>
        <v>#REF!</v>
      </c>
      <c r="AX27" s="21" t="e">
        <f t="shared" si="35"/>
        <v>#REF!</v>
      </c>
      <c r="AY27" s="23" t="e">
        <f t="shared" si="35"/>
        <v>#REF!</v>
      </c>
      <c r="AZ27" s="23" t="e">
        <f t="shared" si="35"/>
        <v>#REF!</v>
      </c>
      <c r="BA27" s="92" t="str">
        <f t="shared" ref="BA27" si="36">IFERROR((AY27/$C$27*100),"")</f>
        <v/>
      </c>
      <c r="BB27" s="92" t="str">
        <f t="shared" ref="BB27" si="37">IFERROR((AZ27/$D$27*100),"")</f>
        <v/>
      </c>
      <c r="BC27" s="21" t="e">
        <f t="shared" ref="BC27:BN27" si="38">BC20+BC24+BC25+BC26</f>
        <v>#REF!</v>
      </c>
      <c r="BD27" s="21" t="e">
        <f t="shared" si="38"/>
        <v>#REF!</v>
      </c>
      <c r="BE27" s="21" t="e">
        <f t="shared" si="38"/>
        <v>#REF!</v>
      </c>
      <c r="BF27" s="21" t="e">
        <f t="shared" si="38"/>
        <v>#REF!</v>
      </c>
      <c r="BG27" s="21" t="e">
        <f t="shared" si="38"/>
        <v>#REF!</v>
      </c>
      <c r="BH27" s="21" t="e">
        <f t="shared" si="38"/>
        <v>#REF!</v>
      </c>
      <c r="BI27" s="21" t="e">
        <f t="shared" si="38"/>
        <v>#REF!</v>
      </c>
      <c r="BJ27" s="21" t="e">
        <f t="shared" si="38"/>
        <v>#REF!</v>
      </c>
      <c r="BK27" s="21" t="e">
        <f t="shared" si="38"/>
        <v>#REF!</v>
      </c>
      <c r="BL27" s="21" t="e">
        <f t="shared" si="38"/>
        <v>#REF!</v>
      </c>
      <c r="BM27" s="21" t="e">
        <f t="shared" si="38"/>
        <v>#REF!</v>
      </c>
      <c r="BN27" s="21" t="e">
        <f t="shared" si="38"/>
        <v>#REF!</v>
      </c>
      <c r="BO27" s="21"/>
      <c r="BP27" s="21"/>
      <c r="BQ27" s="21" t="e">
        <f t="shared" ref="BQ27:BX27" si="39">BQ20+BQ24+BQ25+BQ26</f>
        <v>#REF!</v>
      </c>
      <c r="BR27" s="21" t="e">
        <f t="shared" si="39"/>
        <v>#REF!</v>
      </c>
      <c r="BS27" s="21" t="e">
        <f t="shared" si="39"/>
        <v>#REF!</v>
      </c>
      <c r="BT27" s="21" t="e">
        <f t="shared" si="39"/>
        <v>#REF!</v>
      </c>
      <c r="BU27" s="21" t="e">
        <f t="shared" si="39"/>
        <v>#REF!</v>
      </c>
      <c r="BV27" s="21" t="e">
        <f t="shared" si="39"/>
        <v>#REF!</v>
      </c>
      <c r="BW27" s="23" t="e">
        <f t="shared" si="39"/>
        <v>#REF!</v>
      </c>
      <c r="BX27" s="23" t="e">
        <f t="shared" si="39"/>
        <v>#REF!</v>
      </c>
      <c r="BY27" s="92" t="str">
        <f t="shared" ref="BY27" si="40">IFERROR((BW27/$C$27*100),"")</f>
        <v/>
      </c>
      <c r="BZ27" s="23" t="str">
        <f t="shared" ref="BZ27" si="41">IFERROR((BX27/$D$27*100),"")</f>
        <v/>
      </c>
      <c r="CA27" s="21" t="e">
        <f t="shared" ref="CA27:CL27" si="42">CA20+CA24+CA25+CA26</f>
        <v>#REF!</v>
      </c>
      <c r="CB27" s="21" t="e">
        <f t="shared" si="42"/>
        <v>#REF!</v>
      </c>
      <c r="CC27" s="21" t="e">
        <f t="shared" si="42"/>
        <v>#REF!</v>
      </c>
      <c r="CD27" s="21" t="e">
        <f t="shared" si="42"/>
        <v>#REF!</v>
      </c>
      <c r="CE27" s="21" t="e">
        <f t="shared" si="42"/>
        <v>#REF!</v>
      </c>
      <c r="CF27" s="21" t="e">
        <f t="shared" si="42"/>
        <v>#REF!</v>
      </c>
      <c r="CG27" s="21" t="e">
        <f t="shared" si="42"/>
        <v>#REF!</v>
      </c>
      <c r="CH27" s="21" t="e">
        <f t="shared" si="42"/>
        <v>#REF!</v>
      </c>
      <c r="CI27" s="21" t="e">
        <f t="shared" si="42"/>
        <v>#REF!</v>
      </c>
      <c r="CJ27" s="21" t="e">
        <f t="shared" si="42"/>
        <v>#REF!</v>
      </c>
      <c r="CK27" s="21" t="e">
        <f t="shared" si="42"/>
        <v>#REF!</v>
      </c>
      <c r="CL27" s="21" t="e">
        <f t="shared" si="42"/>
        <v>#REF!</v>
      </c>
      <c r="CM27" s="21"/>
      <c r="CN27" s="21"/>
      <c r="CO27" s="21" t="e">
        <f t="shared" ref="CO27:CV27" si="43">CO20+CO24+CO25+CO26</f>
        <v>#REF!</v>
      </c>
      <c r="CP27" s="21" t="e">
        <f t="shared" si="43"/>
        <v>#REF!</v>
      </c>
      <c r="CQ27" s="21" t="e">
        <f t="shared" si="43"/>
        <v>#REF!</v>
      </c>
      <c r="CR27" s="21" t="e">
        <f t="shared" si="43"/>
        <v>#REF!</v>
      </c>
      <c r="CS27" s="21" t="e">
        <f t="shared" si="43"/>
        <v>#REF!</v>
      </c>
      <c r="CT27" s="21" t="e">
        <f t="shared" si="43"/>
        <v>#REF!</v>
      </c>
      <c r="CU27" s="23">
        <f t="shared" si="43"/>
        <v>17520.033333333333</v>
      </c>
      <c r="CV27" s="23">
        <f t="shared" si="43"/>
        <v>0</v>
      </c>
      <c r="CW27" s="92" t="str">
        <f>IFERROR((CU27/$C$27*100),"")</f>
        <v/>
      </c>
      <c r="CX27" s="92" t="str">
        <f t="shared" ref="CX27" si="44">IFERROR((CV27/$D$27*100),"")</f>
        <v/>
      </c>
      <c r="CY27" s="21">
        <f t="shared" ref="CY27:DJ27" si="45">CY20+CY24+CY25+CY26</f>
        <v>15496692.890000001</v>
      </c>
      <c r="CZ27" s="21">
        <f t="shared" si="45"/>
        <v>0</v>
      </c>
      <c r="DA27" s="21">
        <f t="shared" si="45"/>
        <v>10619960.544</v>
      </c>
      <c r="DB27" s="21">
        <f t="shared" si="45"/>
        <v>0</v>
      </c>
      <c r="DC27" s="21">
        <f t="shared" si="45"/>
        <v>15390161.428949069</v>
      </c>
      <c r="DD27" s="21">
        <f t="shared" si="45"/>
        <v>0</v>
      </c>
      <c r="DE27" s="21">
        <f t="shared" si="45"/>
        <v>10546954.005050931</v>
      </c>
      <c r="DF27" s="21">
        <f t="shared" si="45"/>
        <v>0</v>
      </c>
      <c r="DG27" s="21">
        <f t="shared" si="45"/>
        <v>106531.46105093048</v>
      </c>
      <c r="DH27" s="21">
        <f t="shared" si="45"/>
        <v>0</v>
      </c>
      <c r="DI27" s="21">
        <f t="shared" si="45"/>
        <v>73006.538949069523</v>
      </c>
      <c r="DJ27" s="21">
        <f t="shared" si="45"/>
        <v>0</v>
      </c>
      <c r="DK27" s="21"/>
      <c r="DL27" s="21"/>
      <c r="DM27" s="21">
        <f t="shared" ref="DM27:DS27" si="46">DM20+DM24+DM25+DM26</f>
        <v>15496692.890000001</v>
      </c>
      <c r="DN27" s="21">
        <f t="shared" si="46"/>
        <v>0</v>
      </c>
      <c r="DO27" s="21">
        <f t="shared" si="46"/>
        <v>15311154.890000001</v>
      </c>
      <c r="DP27" s="21">
        <f t="shared" si="46"/>
        <v>0</v>
      </c>
      <c r="DQ27" s="21">
        <f t="shared" si="46"/>
        <v>179538</v>
      </c>
      <c r="DR27" s="21">
        <f t="shared" si="46"/>
        <v>0</v>
      </c>
      <c r="DS27" s="23">
        <f t="shared" si="46"/>
        <v>0</v>
      </c>
      <c r="DT27" s="92">
        <f t="shared" si="9"/>
        <v>0</v>
      </c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>
        <f>EI20+EI24+EI25+EI26</f>
        <v>0</v>
      </c>
      <c r="EJ27" s="92">
        <f t="shared" ref="EJ27" si="47">IFERROR((DN27/DM27*100),"")</f>
        <v>0</v>
      </c>
      <c r="EK27" s="21">
        <f>EK20+EK24+EK25+EK26</f>
        <v>0</v>
      </c>
      <c r="EL27" s="92">
        <f t="shared" ref="EL27" si="48">IFERROR((DP27/DO27*100),"")</f>
        <v>0</v>
      </c>
      <c r="EM27" s="21">
        <f>EM20+EM24+EM25+EM26</f>
        <v>0</v>
      </c>
      <c r="EN27" s="92">
        <f t="shared" ref="EN27" si="49">IFERROR((DR27/DQ27*100),"")</f>
        <v>0</v>
      </c>
      <c r="EO27" s="79"/>
    </row>
    <row r="30" spans="1:145" x14ac:dyDescent="0.25">
      <c r="DA30" s="1"/>
    </row>
  </sheetData>
  <mergeCells count="127">
    <mergeCell ref="CM6:CN8"/>
    <mergeCell ref="CO6:CP8"/>
    <mergeCell ref="A21:A24"/>
    <mergeCell ref="EE9:EF9"/>
    <mergeCell ref="EG9:EH9"/>
    <mergeCell ref="EI9:EJ9"/>
    <mergeCell ref="EK9:EL9"/>
    <mergeCell ref="EM9:EN9"/>
    <mergeCell ref="A11:A18"/>
    <mergeCell ref="EA8:EB8"/>
    <mergeCell ref="EC8:ED8"/>
    <mergeCell ref="EE8:EF8"/>
    <mergeCell ref="EG8:EH8"/>
    <mergeCell ref="DS9:DT9"/>
    <mergeCell ref="DU9:DV9"/>
    <mergeCell ref="DW9:DX9"/>
    <mergeCell ref="DY9:DZ9"/>
    <mergeCell ref="EA9:EB9"/>
    <mergeCell ref="EC9:ED9"/>
    <mergeCell ref="BG8:BH8"/>
    <mergeCell ref="BI8:BJ8"/>
    <mergeCell ref="BK8:BL8"/>
    <mergeCell ref="BM8:BN8"/>
    <mergeCell ref="CE8:CF8"/>
    <mergeCell ref="DE8:DF8"/>
    <mergeCell ref="DG8:DH8"/>
    <mergeCell ref="DI8:DJ8"/>
    <mergeCell ref="DU6:DV8"/>
    <mergeCell ref="DW6:EH6"/>
    <mergeCell ref="DM6:DN8"/>
    <mergeCell ref="CU7:CV8"/>
    <mergeCell ref="CW7:CX8"/>
    <mergeCell ref="CY7:CZ8"/>
    <mergeCell ref="DA7:DB8"/>
    <mergeCell ref="DO6:DR6"/>
    <mergeCell ref="DS6:DT8"/>
    <mergeCell ref="CC7:CD8"/>
    <mergeCell ref="CE7:CH7"/>
    <mergeCell ref="CI7:CL7"/>
    <mergeCell ref="CI8:CJ8"/>
    <mergeCell ref="CK8:CL8"/>
    <mergeCell ref="AI7:AL7"/>
    <mergeCell ref="AM7:AP7"/>
    <mergeCell ref="AU7:AV8"/>
    <mergeCell ref="AK8:AL8"/>
    <mergeCell ref="AM8:AN8"/>
    <mergeCell ref="AO8:AP8"/>
    <mergeCell ref="CG8:CH8"/>
    <mergeCell ref="CA7:CB8"/>
    <mergeCell ref="BW7:BX8"/>
    <mergeCell ref="BY7:BZ8"/>
    <mergeCell ref="CQ6:CT6"/>
    <mergeCell ref="CU6:CX6"/>
    <mergeCell ref="CY6:DB6"/>
    <mergeCell ref="BW5:CT5"/>
    <mergeCell ref="CU5:DR5"/>
    <mergeCell ref="EI6:EJ8"/>
    <mergeCell ref="EK6:EN6"/>
    <mergeCell ref="EA7:ED7"/>
    <mergeCell ref="EE7:EH7"/>
    <mergeCell ref="EK7:EL8"/>
    <mergeCell ref="EM7:EN8"/>
    <mergeCell ref="CQ7:CR8"/>
    <mergeCell ref="CS7:CT8"/>
    <mergeCell ref="DC6:DJ6"/>
    <mergeCell ref="DK6:DL8"/>
    <mergeCell ref="DC7:DF7"/>
    <mergeCell ref="DG7:DJ7"/>
    <mergeCell ref="DO7:DP8"/>
    <mergeCell ref="DQ7:DR8"/>
    <mergeCell ref="DW7:DX8"/>
    <mergeCell ref="DY7:DZ8"/>
    <mergeCell ref="DC8:DD8"/>
    <mergeCell ref="DS5:EN5"/>
    <mergeCell ref="BW6:BZ6"/>
    <mergeCell ref="C6:F6"/>
    <mergeCell ref="G6:J6"/>
    <mergeCell ref="K6:R6"/>
    <mergeCell ref="S6:T8"/>
    <mergeCell ref="U6:V8"/>
    <mergeCell ref="W6:Z6"/>
    <mergeCell ref="AA6:AD6"/>
    <mergeCell ref="AU6:AX6"/>
    <mergeCell ref="AY6:BB6"/>
    <mergeCell ref="AW7:AX8"/>
    <mergeCell ref="AY7:AZ8"/>
    <mergeCell ref="BA7:BB8"/>
    <mergeCell ref="AI8:AJ8"/>
    <mergeCell ref="W7:X8"/>
    <mergeCell ref="Y7:Z8"/>
    <mergeCell ref="AA7:AB8"/>
    <mergeCell ref="AC7:AD8"/>
    <mergeCell ref="AE7:AF8"/>
    <mergeCell ref="AG7:AH8"/>
    <mergeCell ref="BC6:BF6"/>
    <mergeCell ref="BG6:BN6"/>
    <mergeCell ref="BO6:BP8"/>
    <mergeCell ref="BQ6:BR8"/>
    <mergeCell ref="BC7:BD8"/>
    <mergeCell ref="BE7:BF8"/>
    <mergeCell ref="BG7:BJ7"/>
    <mergeCell ref="BK7:BN7"/>
    <mergeCell ref="BS6:BV6"/>
    <mergeCell ref="CA6:CD6"/>
    <mergeCell ref="CE6:CL6"/>
    <mergeCell ref="BS7:BT8"/>
    <mergeCell ref="BU7:BV8"/>
    <mergeCell ref="A1:B4"/>
    <mergeCell ref="A5:A10"/>
    <mergeCell ref="B5:B10"/>
    <mergeCell ref="C5:Z5"/>
    <mergeCell ref="AA5:AX5"/>
    <mergeCell ref="AY5:BV5"/>
    <mergeCell ref="AE6:AH6"/>
    <mergeCell ref="AI6:AP6"/>
    <mergeCell ref="AQ6:AR8"/>
    <mergeCell ref="AS6:AT8"/>
    <mergeCell ref="C7:D8"/>
    <mergeCell ref="E7:F8"/>
    <mergeCell ref="G7:H8"/>
    <mergeCell ref="I7:J8"/>
    <mergeCell ref="K7:N7"/>
    <mergeCell ref="O7:R7"/>
    <mergeCell ref="K8:L8"/>
    <mergeCell ref="M8:N8"/>
    <mergeCell ref="O8:P8"/>
    <mergeCell ref="Q8:R8"/>
  </mergeCells>
  <conditionalFormatting sqref="DP23">
    <cfRule type="expression" dxfId="13" priority="14">
      <formula>IF(DO23&lt;DP23,1)</formula>
    </cfRule>
  </conditionalFormatting>
  <conditionalFormatting sqref="DP17">
    <cfRule type="expression" dxfId="12" priority="13">
      <formula>IF(DO17&lt;DP17,1)</formula>
    </cfRule>
  </conditionalFormatting>
  <conditionalFormatting sqref="DP12">
    <cfRule type="expression" dxfId="11" priority="12">
      <formula>IF(DO12&lt;DP12,1)</formula>
    </cfRule>
  </conditionalFormatting>
  <conditionalFormatting sqref="DP11">
    <cfRule type="expression" dxfId="10" priority="11">
      <formula>IF(DO11&lt;DP11,1)</formula>
    </cfRule>
  </conditionalFormatting>
  <conditionalFormatting sqref="DP13">
    <cfRule type="expression" dxfId="9" priority="10">
      <formula>IF(DO13&lt;DP13,1)</formula>
    </cfRule>
  </conditionalFormatting>
  <conditionalFormatting sqref="DP14">
    <cfRule type="expression" dxfId="8" priority="9">
      <formula>IF(DO14&lt;DP14,1)</formula>
    </cfRule>
  </conditionalFormatting>
  <conditionalFormatting sqref="DP15">
    <cfRule type="expression" dxfId="7" priority="8">
      <formula>IF(DO15&lt;DP15,1)</formula>
    </cfRule>
  </conditionalFormatting>
  <conditionalFormatting sqref="DP16">
    <cfRule type="expression" dxfId="6" priority="7">
      <formula>IF(DO16&lt;DP16,1)</formula>
    </cfRule>
  </conditionalFormatting>
  <conditionalFormatting sqref="DP18">
    <cfRule type="expression" dxfId="5" priority="6">
      <formula>IF(DO18&lt;DP18,1)</formula>
    </cfRule>
  </conditionalFormatting>
  <conditionalFormatting sqref="DP21">
    <cfRule type="expression" dxfId="4" priority="5">
      <formula>IF(DO21&lt;DP21,1)</formula>
    </cfRule>
  </conditionalFormatting>
  <conditionalFormatting sqref="DP19">
    <cfRule type="expression" dxfId="3" priority="4">
      <formula>IF(DO19&lt;DP19,1)</formula>
    </cfRule>
  </conditionalFormatting>
  <conditionalFormatting sqref="DP20 DP24">
    <cfRule type="expression" dxfId="2" priority="3">
      <formula>IF(DP20&gt;DO20,1)</formula>
    </cfRule>
  </conditionalFormatting>
  <conditionalFormatting sqref="DP26">
    <cfRule type="expression" dxfId="1" priority="2">
      <formula>IF(DP26&gt;DO26,1)</formula>
    </cfRule>
  </conditionalFormatting>
  <conditionalFormatting sqref="DP25">
    <cfRule type="expression" dxfId="0" priority="1">
      <formula>IF(DP25&gt;DO25,1)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landscape" r:id="rId1"/>
  <colBreaks count="2" manualBreakCount="2">
    <brk id="50" max="1048575" man="1"/>
    <brk id="9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Pielikums nr.1 ALL</vt:lpstr>
      <vt:lpstr>Pielikums nr.1 kopā</vt:lpstr>
      <vt:lpstr>Pielikums nr.1 OLD h</vt:lpstr>
      <vt:lpstr>'Pielikums nr.1 ALL'!Print_Titles</vt:lpstr>
      <vt:lpstr>'Pielikums nr.1 kopā'!Print_Titles</vt:lpstr>
      <vt:lpstr>'Pielikums nr.1 OLD h'!Print_Titles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Rūsa</dc:creator>
  <cp:lastModifiedBy>Ketija Frīdenberga</cp:lastModifiedBy>
  <cp:lastPrinted>2020-12-17T12:36:03Z</cp:lastPrinted>
  <dcterms:created xsi:type="dcterms:W3CDTF">2006-09-16T00:00:00Z</dcterms:created>
  <dcterms:modified xsi:type="dcterms:W3CDTF">2020-12-30T13:55:54Z</dcterms:modified>
</cp:coreProperties>
</file>