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plp-my.sharepoint.com/personal/ina_poriete_seplp_lv/Documents/SEPLP_lemumprojekti/2026/SP_2026_groz/"/>
    </mc:Choice>
  </mc:AlternateContent>
  <xr:revisionPtr revIDLastSave="0" documentId="8_{A45D3D6D-9AAE-4D97-883A-9AEF45CECA9E}" xr6:coauthVersionLast="47" xr6:coauthVersionMax="47" xr10:uidLastSave="{00000000-0000-0000-0000-000000000000}"/>
  <bookViews>
    <workbookView xWindow="-108" yWindow="-108" windowWidth="23256" windowHeight="13896" xr2:uid="{557D5061-6BE7-4411-B6A2-BF3BAD4CC67D}"/>
  </bookViews>
  <sheets>
    <sheet name="SP_NPL_EKK (FIN)" sheetId="9" r:id="rId1"/>
  </sheets>
  <definedNames>
    <definedName name="_xlnm._FilterDatabase" localSheetId="0" hidden="1">'SP_NPL_EKK (FIN)'!$A$6:$AZ$125</definedName>
    <definedName name="_xlnm.Print_Titles" localSheetId="0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9" l="1"/>
  <c r="D11" i="9"/>
  <c r="D15" i="9"/>
  <c r="L115" i="9"/>
  <c r="L114" i="9"/>
  <c r="J115" i="9"/>
  <c r="J114" i="9"/>
  <c r="J113" i="9" s="1"/>
  <c r="H115" i="9"/>
  <c r="H114" i="9"/>
  <c r="F115" i="9"/>
  <c r="F114" i="9"/>
  <c r="F113" i="9" s="1"/>
  <c r="D115" i="9"/>
  <c r="D114" i="9"/>
  <c r="D113" i="9" l="1"/>
  <c r="H113" i="9"/>
  <c r="L113" i="9"/>
</calcChain>
</file>

<file path=xl/sharedStrings.xml><?xml version="1.0" encoding="utf-8"?>
<sst xmlns="http://schemas.openxmlformats.org/spreadsheetml/2006/main" count="197" uniqueCount="127">
  <si>
    <t>Pakalpojumi</t>
  </si>
  <si>
    <t>F40121220</t>
  </si>
  <si>
    <t>Latvijas Sabiedriskā medija pārvaldības, finansēšanas un sabiedriskā pasūtījuma īstenošanas kārtības</t>
  </si>
  <si>
    <t>Pielikums Nr.2 "LSM naudas plūsmas plāns un izpilde"</t>
  </si>
  <si>
    <t>LSM naudas plūsmas plāns un izpilde 2026.gadā</t>
  </si>
  <si>
    <t>EKK kods</t>
  </si>
  <si>
    <t>I ceturksnis</t>
  </si>
  <si>
    <t>II ceturksnis</t>
  </si>
  <si>
    <t>III ceturksnis</t>
  </si>
  <si>
    <t>IV ceturksnis</t>
  </si>
  <si>
    <t>2026. gads</t>
  </si>
  <si>
    <t>Plāns</t>
  </si>
  <si>
    <t>Izpilde</t>
  </si>
  <si>
    <t>I. Finanšu rādītāji</t>
  </si>
  <si>
    <r>
      <t>Ieņēmumi - kopā</t>
    </r>
    <r>
      <rPr>
        <b/>
        <vertAlign val="superscript"/>
        <sz val="9"/>
        <rFont val="Times New Roman"/>
        <family val="1"/>
        <charset val="186"/>
      </rPr>
      <t>2</t>
    </r>
  </si>
  <si>
    <t>Valsts budžeta dotācija</t>
  </si>
  <si>
    <t>Pašu ieņēmumi no uzņēmējdarbības - kopā</t>
  </si>
  <si>
    <t>Tehnikas un telpu nomas ieņēmumi</t>
  </si>
  <si>
    <t>Komerciālo paziņojumu ieņēmumi</t>
  </si>
  <si>
    <t>Citi ieņēmumi</t>
  </si>
  <si>
    <t>Izdevumi - kopā</t>
  </si>
  <si>
    <t>1000-4000 6000-7000</t>
  </si>
  <si>
    <t>Uzturēšanas izdevumi</t>
  </si>
  <si>
    <t>1000-2000</t>
  </si>
  <si>
    <t>Kārtējie izdevumi</t>
  </si>
  <si>
    <t>Atlīdzība</t>
  </si>
  <si>
    <t xml:space="preserve">Atalgojums </t>
  </si>
  <si>
    <t>Mēnešalga</t>
  </si>
  <si>
    <t>Pārējo darbinieku mēnešalga (darba alga)</t>
  </si>
  <si>
    <t>Piemaksas, prēmijas un naudas balvas</t>
  </si>
  <si>
    <t>Piemaksa par nakts darbu</t>
  </si>
  <si>
    <t>Piemaksa par papildu darbu</t>
  </si>
  <si>
    <t>Darba devēja valsts sociālās apdrošināšanas obligātās iemaksas, pabalsti un kompensācijas</t>
  </si>
  <si>
    <t>Darba devēja valsts sociālās apdrošināšanas obligātās iemaksas</t>
  </si>
  <si>
    <t>Darba devēja pabalsti, kompensācijas un citi maksājumi</t>
  </si>
  <si>
    <t>Darba devēja pabalsti un kompensācijas, no kuriem aprēķina iedzīvotāju ienākuma nodokli un valsts sociālās apdrošināšanas obligātās iemaksas</t>
  </si>
  <si>
    <t>Darba devēja izdevumi veselības, dzīvības un nelaimes gadījumu apdrošināšanai</t>
  </si>
  <si>
    <t>Darba devēja pabalsti un kompensācijas, no kā neaprēķina iedzīvotāju ienākuma nodokli un valsts sociālās apdrošināšanas obligātās iemaksas</t>
  </si>
  <si>
    <t>Preces un pakalpojumi</t>
  </si>
  <si>
    <t>Mācību, darba un dienesta komandējumi, darba braucieni</t>
  </si>
  <si>
    <t>Iekšzemes mācību, darba un dienesta komandējumi, darba braucieni</t>
  </si>
  <si>
    <t>Dienas nauda</t>
  </si>
  <si>
    <t>Pārējie komandējumu un darba braucienu izdevumi</t>
  </si>
  <si>
    <t>Ārvalstu mācību, darba un dienesta komandējumi, darba braucieni</t>
  </si>
  <si>
    <t>Izdevumi par komunālajiem pakalpojumiem</t>
  </si>
  <si>
    <t>Izdevumi par elektroenerģiju</t>
  </si>
  <si>
    <t>Izdevumi par pārējiem komunālajiem pakalpojumiem</t>
  </si>
  <si>
    <t>Iestādes administratīvie izdevumi un ar iestādes darbības nodrošināšanu saistītie izdevumi</t>
  </si>
  <si>
    <t>Izdevumi par transporta pakalpojumiem</t>
  </si>
  <si>
    <t>Remontdarbi un iestāžu uzturēšanas pakalpojumi (izņemot kapitālo remontu)</t>
  </si>
  <si>
    <t>Transportlīdzekļu uzturēšana un remonts</t>
  </si>
  <si>
    <t>Iekārtas, inventāra un aparatūras remonts, tehniskā apkalpošana</t>
  </si>
  <si>
    <t>Nekustamā īpašuma uzturēšana</t>
  </si>
  <si>
    <t>Apdrošināšanas izdevumi</t>
  </si>
  <si>
    <t>Pārējie remontdarbu un iestāžu uzturēšanas pakalpojumi</t>
  </si>
  <si>
    <t>Informācijas tehnoloģiju pakalpojumi</t>
  </si>
  <si>
    <t>Īre un noma</t>
  </si>
  <si>
    <t>Ēku, telpu īre un noma</t>
  </si>
  <si>
    <t>Transportlīdzekļu noma</t>
  </si>
  <si>
    <t>Zemes noma</t>
  </si>
  <si>
    <t>Iekārtu, aparatūras un inventāra īre un noma</t>
  </si>
  <si>
    <t>Citi pakalpojumi</t>
  </si>
  <si>
    <t>Izdevumi par tiesvedības darbiem</t>
  </si>
  <si>
    <t>Krājumi, materiāli, energoresursi, preces, biroja preces un inventārs, kurus neuzskaita kodā 5000</t>
  </si>
  <si>
    <t>Izdevumi par precēm iestādes darbības nodrošināšanai</t>
  </si>
  <si>
    <t>Biroja preces</t>
  </si>
  <si>
    <t>Inventārs</t>
  </si>
  <si>
    <t>Kurināmais un enerģētiskie materiāli</t>
  </si>
  <si>
    <t>Degviela</t>
  </si>
  <si>
    <t>Pārējās preces</t>
  </si>
  <si>
    <t>Budžeta iestāžu nodokļu, nodevu un naudas sodu maksājumi</t>
  </si>
  <si>
    <t>Budžeta iestāžu nodokļu maksājumi</t>
  </si>
  <si>
    <t>Budžeta iestāžu pievienotās vērtības nodokļa maksājumi</t>
  </si>
  <si>
    <t>Pārējie budžeta iestāžu pārskaitītie nodokļi un nodevas</t>
  </si>
  <si>
    <t>Procentu izdevumi</t>
  </si>
  <si>
    <t>Procentu maksājumi iekšzemes kredītiestādēm</t>
  </si>
  <si>
    <t>Pamatkapitāla veidošana</t>
  </si>
  <si>
    <t>Nemateriālie ieguldījumi</t>
  </si>
  <si>
    <t>Licences, koncesijas un patenti, preču zīmes un līdzīgas tiesības</t>
  </si>
  <si>
    <t>Pamatlīdzekļi</t>
  </si>
  <si>
    <t>Tehnoloģiskās iekārtas un mašīnas</t>
  </si>
  <si>
    <t>Pārējie pamatlīdzekļi</t>
  </si>
  <si>
    <t>Datortehnika, sakaru un cita biroja tehnika</t>
  </si>
  <si>
    <t>Finansiālā bilance</t>
  </si>
  <si>
    <t>Naudas līdzekļu atlikumu izmaiņas: palielinājums (–) vai samazinājums (+)</t>
  </si>
  <si>
    <t>Naudas līdzekļu atlikums perioda sākumā:</t>
  </si>
  <si>
    <t>Naudas līdzekļu atlikums perioda beigās:</t>
  </si>
  <si>
    <t>II. Ieņēmumu un izdevumu ekonomiskais aprēķins</t>
  </si>
  <si>
    <r>
      <t>Ieņēmumi kopā</t>
    </r>
    <r>
      <rPr>
        <b/>
        <vertAlign val="superscript"/>
        <sz val="9"/>
        <rFont val="Times New Roman"/>
        <family val="1"/>
        <charset val="186"/>
      </rPr>
      <t>2</t>
    </r>
    <r>
      <rPr>
        <b/>
        <sz val="9"/>
        <rFont val="Times New Roman"/>
        <family val="1"/>
        <charset val="186"/>
      </rPr>
      <t>:</t>
    </r>
  </si>
  <si>
    <t>Pašu ieņēmumi</t>
  </si>
  <si>
    <t>Izdevumi kopā:</t>
  </si>
  <si>
    <t>Štata vietas</t>
  </si>
  <si>
    <t>Darbinieku skaits, t.sk.:</t>
  </si>
  <si>
    <r>
      <t>Administrācijas darbinieku skaits</t>
    </r>
    <r>
      <rPr>
        <vertAlign val="superscript"/>
        <sz val="9"/>
        <rFont val="Times New Roman"/>
        <family val="1"/>
        <charset val="186"/>
      </rPr>
      <t xml:space="preserve"> 1</t>
    </r>
  </si>
  <si>
    <t>Piezīmes:</t>
  </si>
  <si>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 xml:space="preserve"> Norādīt darbinieku skaitu, kas atbilst Peļņas vai zaudējuma aprēķina izmaksu pozīcijas "Administrācijas izmaksas" atspoguļotajam darbinieku skaitam</t>
    </r>
  </si>
  <si>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 xml:space="preserve"> Nepieciešamības gadījumā papildināt ieņēmumu sadaļu ar papildu pozīcijām </t>
    </r>
  </si>
  <si>
    <t>Sagatavoja: _____________________________________________________________</t>
  </si>
  <si>
    <t>Piemaksas par personisko darba ieguldījumu un darba kvalitāti</t>
  </si>
  <si>
    <t>Kapitālais remonts un rekonstrukcija</t>
  </si>
  <si>
    <t>Pārējie iepriekš neklasificētie procentu maksājumi</t>
  </si>
  <si>
    <t>X</t>
  </si>
  <si>
    <t>Izdevumi juridiskās palīdzības sniedzējiem un zvērinātiem tiesu izpildītājiem</t>
  </si>
  <si>
    <t>74.resors</t>
  </si>
  <si>
    <t>Prioritārie</t>
  </si>
  <si>
    <t>Maksājumi par budžeta iestādēm piemērotajām sankcijām</t>
  </si>
  <si>
    <t>Līga Kulakova</t>
  </si>
  <si>
    <t>Piemaksa par virsstundām un svētku dienām</t>
  </si>
  <si>
    <t>Prēmijas un naudas balvas</t>
  </si>
  <si>
    <t>Atalgojums fiziskām personām uz tiesiskās attiecības regulējošu dokumentu pamata</t>
  </si>
  <si>
    <t>Izdevumi par sakaru pakalpojumiem</t>
  </si>
  <si>
    <t>Izdevumi par siltumenerģiju</t>
  </si>
  <si>
    <t>Izdevumi par ūdensapgādi un kanalizāciju</t>
  </si>
  <si>
    <t>Izdevumi par atkritumu savākšanu, izvešanu no apdzīvotām vietām un teritorijām ārpus apdzīvotām vietām un atkritumu utilizāciju</t>
  </si>
  <si>
    <t>Izdevumi iestādes sabiedrisko aktivitāšu īstenošanai</t>
  </si>
  <si>
    <t>Izdevumi par profesionālās darbības pakalpojumiem</t>
  </si>
  <si>
    <t>Normatīvajos aktos noteiktie veselības pārbaudes izdevumi</t>
  </si>
  <si>
    <t>Izdevumi par saņemtajiem mācību pakalpojumiem</t>
  </si>
  <si>
    <t>Maksājumu pakalpojumi un komisijas</t>
  </si>
  <si>
    <t>Pārējie neklasificētie pakalpojumi</t>
  </si>
  <si>
    <t>Ēku, būvju un telpu būvdarbi</t>
  </si>
  <si>
    <t>Izdevumi par precēm iestādes sabiedrisko aktivitāšu īstenošanai</t>
  </si>
  <si>
    <t>Iestāžu uzturēšanas materiāli un preces</t>
  </si>
  <si>
    <t>Izdevumi periodikas iegādei bibliotēku krājumiem</t>
  </si>
  <si>
    <t>Budžeta iestāžu nekustamā īpašuma nodokļa maksājumi</t>
  </si>
  <si>
    <t>Saņemto fiksētas likmes īstermiņa aizņēmumu euro atmaksa</t>
  </si>
  <si>
    <t>Pārējie iepriekš neklasificētie pamatlīdzekļi un ieguldījuma īpašumi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</si>
</sst>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charset val="186"/>
      <scheme val="minor"/>
    </font>
    <font>
      <sz val="10"/>
      <color indexed="8"/>
      <name val="MS Sans Serif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MS Sans Serif"/>
      <charset val="186"/>
    </font>
    <font>
      <b/>
      <sz val="9"/>
      <name val="Times New Roman"/>
      <family val="1"/>
      <charset val="186"/>
    </font>
    <font>
      <sz val="9"/>
      <name val="MS Sans Serif"/>
      <charset val="186"/>
    </font>
    <font>
      <b/>
      <sz val="10"/>
      <name val="Times New Roman"/>
      <family val="1"/>
      <charset val="186"/>
    </font>
    <font>
      <sz val="10"/>
      <name val="Arial"/>
      <family val="2"/>
      <charset val="186"/>
    </font>
    <font>
      <b/>
      <sz val="8"/>
      <name val="Times New Roman"/>
      <family val="1"/>
      <charset val="186"/>
    </font>
    <font>
      <b/>
      <vertAlign val="superscript"/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9"/>
      <name val="Times New Roman"/>
      <family val="1"/>
      <charset val="186"/>
    </font>
    <font>
      <sz val="11"/>
      <name val="Times New Roman"/>
      <family val="1"/>
      <charset val="186"/>
    </font>
    <font>
      <b/>
      <u/>
      <sz val="9"/>
      <name val="Times New Roman"/>
      <family val="1"/>
      <charset val="186"/>
    </font>
    <font>
      <sz val="8"/>
      <name val="Times New Roman"/>
      <family val="1"/>
      <charset val="186"/>
    </font>
    <font>
      <b/>
      <u/>
      <sz val="10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sz val="12"/>
      <name val="Times New Roman"/>
      <family val="1"/>
      <charset val="186"/>
    </font>
    <font>
      <u/>
      <sz val="10"/>
      <color indexed="12"/>
      <name val="MS Sans Serif"/>
    </font>
    <font>
      <u/>
      <sz val="10"/>
      <name val="MS Sans Serif"/>
      <charset val="186"/>
    </font>
    <font>
      <sz val="11"/>
      <color theme="1"/>
      <name val="Calibri"/>
      <family val="2"/>
      <scheme val="minor"/>
    </font>
    <font>
      <sz val="20"/>
      <color rgb="FFFF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1" fillId="0" borderId="0"/>
    <xf numFmtId="43" fontId="21" fillId="0" borderId="0" applyFont="0" applyFill="0" applyBorder="0" applyAlignment="0" applyProtection="0"/>
    <xf numFmtId="0" fontId="1" fillId="0" borderId="0"/>
  </cellStyleXfs>
  <cellXfs count="107">
    <xf numFmtId="0" fontId="0" fillId="0" borderId="0" xfId="0"/>
    <xf numFmtId="3" fontId="2" fillId="0" borderId="0" xfId="1" applyNumberFormat="1" applyFont="1" applyAlignment="1">
      <alignment vertical="top"/>
    </xf>
    <xf numFmtId="0" fontId="2" fillId="0" borderId="0" xfId="1" applyFont="1"/>
    <xf numFmtId="0" fontId="3" fillId="0" borderId="0" xfId="1" applyFont="1" applyAlignment="1">
      <alignment horizontal="center" vertical="top"/>
    </xf>
    <xf numFmtId="0" fontId="4" fillId="0" borderId="0" xfId="1" applyFont="1" applyAlignment="1">
      <alignment horizontal="center" vertical="top"/>
    </xf>
    <xf numFmtId="3" fontId="4" fillId="0" borderId="0" xfId="1" applyNumberFormat="1" applyFont="1" applyAlignment="1">
      <alignment horizontal="center" vertical="top"/>
    </xf>
    <xf numFmtId="0" fontId="7" fillId="0" borderId="0" xfId="1" applyFont="1"/>
    <xf numFmtId="3" fontId="7" fillId="0" borderId="2" xfId="1" applyNumberFormat="1" applyFont="1" applyBorder="1" applyAlignment="1">
      <alignment horizontal="center" vertical="top"/>
    </xf>
    <xf numFmtId="0" fontId="6" fillId="2" borderId="10" xfId="1" applyFont="1" applyFill="1" applyBorder="1" applyAlignment="1">
      <alignment horizontal="center" vertical="center"/>
    </xf>
    <xf numFmtId="0" fontId="5" fillId="2" borderId="12" xfId="2" applyFont="1" applyFill="1" applyBorder="1"/>
    <xf numFmtId="3" fontId="9" fillId="2" borderId="4" xfId="1" applyNumberFormat="1" applyFont="1" applyFill="1" applyBorder="1" applyAlignment="1">
      <alignment horizontal="center" vertical="top" wrapText="1"/>
    </xf>
    <xf numFmtId="0" fontId="5" fillId="2" borderId="10" xfId="1" applyFont="1" applyFill="1" applyBorder="1" applyAlignment="1">
      <alignment horizontal="right" vertical="top" wrapText="1"/>
    </xf>
    <xf numFmtId="0" fontId="5" fillId="2" borderId="11" xfId="1" applyFont="1" applyFill="1" applyBorder="1" applyAlignment="1">
      <alignment vertical="top" wrapText="1"/>
    </xf>
    <xf numFmtId="3" fontId="11" fillId="2" borderId="4" xfId="1" applyNumberFormat="1" applyFont="1" applyFill="1" applyBorder="1" applyAlignment="1">
      <alignment vertical="top"/>
    </xf>
    <xf numFmtId="0" fontId="11" fillId="0" borderId="0" xfId="1" applyFont="1"/>
    <xf numFmtId="0" fontId="5" fillId="0" borderId="13" xfId="1" applyFont="1" applyBorder="1" applyAlignment="1">
      <alignment horizontal="center" vertical="top" wrapText="1"/>
    </xf>
    <xf numFmtId="0" fontId="5" fillId="0" borderId="14" xfId="1" applyFont="1" applyBorder="1" applyAlignment="1">
      <alignment vertical="top" wrapText="1"/>
    </xf>
    <xf numFmtId="3" fontId="7" fillId="0" borderId="15" xfId="1" applyNumberFormat="1" applyFont="1" applyBorder="1" applyAlignment="1">
      <alignment vertical="top"/>
    </xf>
    <xf numFmtId="0" fontId="5" fillId="0" borderId="16" xfId="1" applyFont="1" applyBorder="1" applyAlignment="1">
      <alignment vertical="top" wrapText="1"/>
    </xf>
    <xf numFmtId="3" fontId="7" fillId="0" borderId="17" xfId="1" applyNumberFormat="1" applyFont="1" applyBorder="1" applyAlignment="1">
      <alignment vertical="top"/>
    </xf>
    <xf numFmtId="0" fontId="5" fillId="0" borderId="13" xfId="1" applyFont="1" applyBorder="1" applyAlignment="1">
      <alignment vertical="top"/>
    </xf>
    <xf numFmtId="0" fontId="12" fillId="0" borderId="16" xfId="1" applyFont="1" applyBorder="1" applyAlignment="1">
      <alignment horizontal="right" vertical="top" wrapText="1"/>
    </xf>
    <xf numFmtId="3" fontId="2" fillId="0" borderId="17" xfId="1" applyNumberFormat="1" applyFont="1" applyBorder="1" applyAlignment="1">
      <alignment vertical="top"/>
    </xf>
    <xf numFmtId="0" fontId="5" fillId="0" borderId="18" xfId="1" applyFont="1" applyBorder="1" applyAlignment="1">
      <alignment vertical="top"/>
    </xf>
    <xf numFmtId="0" fontId="12" fillId="0" borderId="19" xfId="1" applyFont="1" applyBorder="1" applyAlignment="1">
      <alignment horizontal="right" vertical="top" wrapText="1"/>
    </xf>
    <xf numFmtId="3" fontId="2" fillId="0" borderId="20" xfId="1" applyNumberFormat="1" applyFont="1" applyBorder="1" applyAlignment="1">
      <alignment vertical="top"/>
    </xf>
    <xf numFmtId="0" fontId="5" fillId="0" borderId="21" xfId="1" applyFont="1" applyBorder="1" applyAlignment="1">
      <alignment vertical="top"/>
    </xf>
    <xf numFmtId="0" fontId="12" fillId="0" borderId="22" xfId="1" applyFont="1" applyBorder="1" applyAlignment="1">
      <alignment horizontal="right" vertical="top" wrapText="1"/>
    </xf>
    <xf numFmtId="3" fontId="2" fillId="0" borderId="23" xfId="1" applyNumberFormat="1" applyFont="1" applyBorder="1" applyAlignment="1">
      <alignment vertical="top"/>
    </xf>
    <xf numFmtId="0" fontId="5" fillId="2" borderId="24" xfId="1" applyFont="1" applyFill="1" applyBorder="1" applyAlignment="1">
      <alignment horizontal="right" vertical="top" wrapText="1"/>
    </xf>
    <xf numFmtId="0" fontId="5" fillId="2" borderId="12" xfId="1" applyFont="1" applyFill="1" applyBorder="1" applyAlignment="1">
      <alignment vertical="top" wrapText="1"/>
    </xf>
    <xf numFmtId="3" fontId="11" fillId="2" borderId="2" xfId="1" applyNumberFormat="1" applyFont="1" applyFill="1" applyBorder="1" applyAlignment="1">
      <alignment vertical="top"/>
    </xf>
    <xf numFmtId="0" fontId="13" fillId="0" borderId="0" xfId="1" applyFont="1"/>
    <xf numFmtId="0" fontId="5" fillId="3" borderId="24" xfId="1" applyFont="1" applyFill="1" applyBorder="1" applyAlignment="1">
      <alignment horizontal="right" vertical="top" wrapText="1"/>
    </xf>
    <xf numFmtId="0" fontId="5" fillId="3" borderId="12" xfId="1" applyFont="1" applyFill="1" applyBorder="1" applyAlignment="1">
      <alignment vertical="top" wrapText="1"/>
    </xf>
    <xf numFmtId="3" fontId="11" fillId="3" borderId="2" xfId="1" applyNumberFormat="1" applyFont="1" applyFill="1" applyBorder="1" applyAlignment="1">
      <alignment vertical="top"/>
    </xf>
    <xf numFmtId="0" fontId="14" fillId="4" borderId="24" xfId="1" applyFont="1" applyFill="1" applyBorder="1" applyAlignment="1">
      <alignment horizontal="left" vertical="top" wrapText="1"/>
    </xf>
    <xf numFmtId="0" fontId="14" fillId="4" borderId="12" xfId="1" applyFont="1" applyFill="1" applyBorder="1" applyAlignment="1">
      <alignment vertical="top" wrapText="1"/>
    </xf>
    <xf numFmtId="3" fontId="7" fillId="4" borderId="2" xfId="1" applyNumberFormat="1" applyFont="1" applyFill="1" applyBorder="1" applyAlignment="1">
      <alignment vertical="top"/>
    </xf>
    <xf numFmtId="0" fontId="5" fillId="0" borderId="25" xfId="1" applyFont="1" applyBorder="1" applyAlignment="1">
      <alignment horizontal="left" vertical="top" wrapText="1"/>
    </xf>
    <xf numFmtId="0" fontId="5" fillId="0" borderId="13" xfId="1" applyFont="1" applyBorder="1" applyAlignment="1">
      <alignment horizontal="right" vertical="top" wrapText="1"/>
    </xf>
    <xf numFmtId="0" fontId="15" fillId="0" borderId="0" xfId="1" applyFont="1"/>
    <xf numFmtId="0" fontId="5" fillId="0" borderId="13" xfId="1" applyFont="1" applyBorder="1" applyAlignment="1" applyProtection="1">
      <alignment horizontal="right" vertical="top" wrapText="1"/>
      <protection locked="0"/>
    </xf>
    <xf numFmtId="0" fontId="5" fillId="0" borderId="16" xfId="1" applyFont="1" applyBorder="1" applyAlignment="1" applyProtection="1">
      <alignment horizontal="left" vertical="top" wrapText="1"/>
      <protection locked="0"/>
    </xf>
    <xf numFmtId="3" fontId="2" fillId="0" borderId="17" xfId="1" applyNumberFormat="1" applyFont="1" applyBorder="1" applyAlignment="1" applyProtection="1">
      <alignment vertical="top"/>
      <protection locked="0"/>
    </xf>
    <xf numFmtId="0" fontId="15" fillId="0" borderId="0" xfId="1" applyFont="1" applyProtection="1">
      <protection locked="0"/>
    </xf>
    <xf numFmtId="0" fontId="5" fillId="0" borderId="13" xfId="1" applyFont="1" applyBorder="1" applyAlignment="1" applyProtection="1">
      <alignment horizontal="center" vertical="top" wrapText="1"/>
      <protection locked="0"/>
    </xf>
    <xf numFmtId="0" fontId="5" fillId="0" borderId="13" xfId="1" applyFont="1" applyBorder="1" applyAlignment="1">
      <alignment horizontal="left" vertical="top" wrapText="1"/>
    </xf>
    <xf numFmtId="0" fontId="5" fillId="0" borderId="16" xfId="1" applyFont="1" applyBorder="1" applyAlignment="1" applyProtection="1">
      <alignment vertical="top" wrapText="1"/>
      <protection locked="0"/>
    </xf>
    <xf numFmtId="0" fontId="5" fillId="0" borderId="16" xfId="1" applyFont="1" applyBorder="1" applyAlignment="1">
      <alignment horizontal="left" vertical="top" wrapText="1"/>
    </xf>
    <xf numFmtId="0" fontId="5" fillId="0" borderId="18" xfId="1" applyFont="1" applyBorder="1" applyAlignment="1">
      <alignment horizontal="right" vertical="top" wrapText="1"/>
    </xf>
    <xf numFmtId="0" fontId="5" fillId="0" borderId="19" xfId="1" applyFont="1" applyBorder="1" applyAlignment="1">
      <alignment vertical="top" wrapText="1"/>
    </xf>
    <xf numFmtId="0" fontId="5" fillId="0" borderId="18" xfId="1" applyFont="1" applyBorder="1" applyAlignment="1">
      <alignment horizontal="center" vertical="top" wrapText="1"/>
    </xf>
    <xf numFmtId="0" fontId="16" fillId="0" borderId="0" xfId="1" applyFont="1"/>
    <xf numFmtId="0" fontId="12" fillId="0" borderId="24" xfId="1" applyFont="1" applyBorder="1"/>
    <xf numFmtId="0" fontId="5" fillId="0" borderId="12" xfId="1" applyFont="1" applyBorder="1" applyAlignment="1">
      <alignment wrapText="1"/>
    </xf>
    <xf numFmtId="3" fontId="7" fillId="0" borderId="2" xfId="1" applyNumberFormat="1" applyFont="1" applyBorder="1" applyAlignment="1">
      <alignment vertical="top"/>
    </xf>
    <xf numFmtId="0" fontId="12" fillId="0" borderId="12" xfId="1" applyFont="1" applyBorder="1" applyAlignment="1">
      <alignment horizontal="left" wrapText="1"/>
    </xf>
    <xf numFmtId="3" fontId="2" fillId="0" borderId="2" xfId="1" applyNumberFormat="1" applyFont="1" applyBorder="1" applyAlignment="1" applyProtection="1">
      <alignment vertical="top"/>
      <protection locked="0"/>
    </xf>
    <xf numFmtId="3" fontId="2" fillId="0" borderId="2" xfId="1" applyNumberFormat="1" applyFont="1" applyBorder="1" applyAlignment="1">
      <alignment vertical="top"/>
    </xf>
    <xf numFmtId="0" fontId="5" fillId="0" borderId="13" xfId="1" applyFont="1" applyBorder="1" applyAlignment="1">
      <alignment horizontal="right" vertical="top"/>
    </xf>
    <xf numFmtId="0" fontId="5" fillId="0" borderId="24" xfId="1" applyFont="1" applyBorder="1" applyAlignment="1">
      <alignment horizontal="right" vertical="top"/>
    </xf>
    <xf numFmtId="0" fontId="5" fillId="2" borderId="24" xfId="1" applyFont="1" applyFill="1" applyBorder="1" applyAlignment="1">
      <alignment horizontal="right" vertical="top"/>
    </xf>
    <xf numFmtId="0" fontId="5" fillId="2" borderId="12" xfId="1" applyFont="1" applyFill="1" applyBorder="1" applyAlignment="1">
      <alignment vertical="top"/>
    </xf>
    <xf numFmtId="3" fontId="2" fillId="2" borderId="2" xfId="1" applyNumberFormat="1" applyFont="1" applyFill="1" applyBorder="1" applyAlignment="1">
      <alignment vertical="top"/>
    </xf>
    <xf numFmtId="0" fontId="5" fillId="4" borderId="25" xfId="1" applyFont="1" applyFill="1" applyBorder="1" applyAlignment="1">
      <alignment horizontal="right" vertical="top"/>
    </xf>
    <xf numFmtId="0" fontId="5" fillId="4" borderId="14" xfId="1" applyFont="1" applyFill="1" applyBorder="1" applyAlignment="1">
      <alignment vertical="top"/>
    </xf>
    <xf numFmtId="3" fontId="2" fillId="4" borderId="15" xfId="1" applyNumberFormat="1" applyFont="1" applyFill="1" applyBorder="1" applyAlignment="1">
      <alignment vertical="top"/>
    </xf>
    <xf numFmtId="0" fontId="12" fillId="0" borderId="16" xfId="1" applyFont="1" applyBorder="1" applyAlignment="1">
      <alignment vertical="top"/>
    </xf>
    <xf numFmtId="0" fontId="5" fillId="4" borderId="13" xfId="1" applyFont="1" applyFill="1" applyBorder="1" applyAlignment="1">
      <alignment horizontal="right" vertical="top"/>
    </xf>
    <xf numFmtId="0" fontId="5" fillId="4" borderId="16" xfId="1" applyFont="1" applyFill="1" applyBorder="1" applyAlignment="1">
      <alignment vertical="top"/>
    </xf>
    <xf numFmtId="3" fontId="2" fillId="4" borderId="17" xfId="1" applyNumberFormat="1" applyFont="1" applyFill="1" applyBorder="1" applyAlignment="1">
      <alignment vertical="top"/>
    </xf>
    <xf numFmtId="0" fontId="5" fillId="0" borderId="12" xfId="1" applyFont="1" applyBorder="1" applyAlignment="1">
      <alignment vertical="top"/>
    </xf>
    <xf numFmtId="0" fontId="5" fillId="0" borderId="0" xfId="1" applyFont="1" applyAlignment="1">
      <alignment horizontal="right" vertical="top"/>
    </xf>
    <xf numFmtId="0" fontId="5" fillId="0" borderId="0" xfId="1" applyFont="1" applyAlignment="1">
      <alignment vertical="top"/>
    </xf>
    <xf numFmtId="3" fontId="7" fillId="0" borderId="0" xfId="1" applyNumberFormat="1" applyFont="1" applyAlignment="1">
      <alignment vertical="top"/>
    </xf>
    <xf numFmtId="0" fontId="12" fillId="0" borderId="0" xfId="1" applyFont="1" applyAlignment="1">
      <alignment horizontal="left" vertical="top"/>
    </xf>
    <xf numFmtId="0" fontId="2" fillId="0" borderId="0" xfId="1" applyFont="1" applyAlignment="1">
      <alignment vertical="top"/>
    </xf>
    <xf numFmtId="0" fontId="3" fillId="0" borderId="0" xfId="1" applyFont="1"/>
    <xf numFmtId="3" fontId="7" fillId="0" borderId="0" xfId="1" applyNumberFormat="1" applyFont="1"/>
    <xf numFmtId="0" fontId="18" fillId="0" borderId="0" xfId="1" applyFont="1" applyAlignment="1">
      <alignment wrapText="1"/>
    </xf>
    <xf numFmtId="0" fontId="18" fillId="0" borderId="0" xfId="1" applyFont="1"/>
    <xf numFmtId="3" fontId="2" fillId="0" borderId="0" xfId="1" applyNumberFormat="1" applyFont="1"/>
    <xf numFmtId="3" fontId="2" fillId="0" borderId="0" xfId="1" applyNumberFormat="1" applyFont="1" applyAlignment="1">
      <alignment horizontal="centerContinuous"/>
    </xf>
    <xf numFmtId="3" fontId="7" fillId="0" borderId="0" xfId="1" applyNumberFormat="1" applyFont="1" applyAlignment="1">
      <alignment horizontal="centerContinuous"/>
    </xf>
    <xf numFmtId="0" fontId="20" fillId="0" borderId="0" xfId="3" applyFont="1" applyAlignment="1" applyProtection="1"/>
    <xf numFmtId="0" fontId="7" fillId="0" borderId="0" xfId="1" applyFont="1" applyAlignment="1">
      <alignment horizontal="right" vertical="top"/>
    </xf>
    <xf numFmtId="0" fontId="7" fillId="0" borderId="0" xfId="1" applyFont="1" applyAlignment="1">
      <alignment vertical="top"/>
    </xf>
    <xf numFmtId="3" fontId="2" fillId="0" borderId="3" xfId="1" applyNumberFormat="1" applyFont="1" applyBorder="1" applyAlignment="1">
      <alignment vertical="top"/>
    </xf>
    <xf numFmtId="0" fontId="5" fillId="0" borderId="13" xfId="0" applyFont="1" applyBorder="1" applyAlignment="1">
      <alignment horizontal="right" vertical="top" wrapText="1"/>
    </xf>
    <xf numFmtId="0" fontId="5" fillId="0" borderId="26" xfId="0" applyFont="1" applyBorder="1" applyAlignment="1">
      <alignment vertical="top" wrapText="1"/>
    </xf>
    <xf numFmtId="0" fontId="12" fillId="0" borderId="14" xfId="1" applyFont="1" applyBorder="1" applyAlignment="1">
      <alignment horizontal="right" vertical="top" wrapText="1"/>
    </xf>
    <xf numFmtId="3" fontId="2" fillId="0" borderId="15" xfId="1" applyNumberFormat="1" applyFont="1" applyBorder="1" applyAlignment="1">
      <alignment vertical="top"/>
    </xf>
    <xf numFmtId="3" fontId="22" fillId="0" borderId="0" xfId="1" applyNumberFormat="1" applyFont="1" applyAlignment="1">
      <alignment vertical="top"/>
    </xf>
    <xf numFmtId="0" fontId="5" fillId="0" borderId="27" xfId="0" applyFont="1" applyBorder="1" applyAlignment="1">
      <alignment horizontal="right" vertical="top" wrapText="1"/>
    </xf>
    <xf numFmtId="0" fontId="5" fillId="0" borderId="28" xfId="1" applyFont="1" applyBorder="1" applyAlignment="1">
      <alignment vertical="top" wrapText="1"/>
    </xf>
    <xf numFmtId="3" fontId="7" fillId="0" borderId="1" xfId="1" applyNumberFormat="1" applyFont="1" applyBorder="1" applyAlignment="1">
      <alignment horizontal="center" vertical="top"/>
    </xf>
    <xf numFmtId="3" fontId="7" fillId="0" borderId="1" xfId="1" applyNumberFormat="1" applyFont="1" applyBorder="1" applyAlignment="1">
      <alignment horizontal="center" vertical="center"/>
    </xf>
    <xf numFmtId="3" fontId="7" fillId="0" borderId="5" xfId="1" applyNumberFormat="1" applyFont="1" applyBorder="1" applyAlignment="1">
      <alignment horizontal="center" vertical="center"/>
    </xf>
    <xf numFmtId="0" fontId="2" fillId="0" borderId="0" xfId="1" applyFont="1" applyAlignment="1">
      <alignment horizontal="left" vertical="top" wrapText="1"/>
    </xf>
    <xf numFmtId="0" fontId="3" fillId="0" borderId="0" xfId="1" applyFont="1" applyAlignment="1">
      <alignment horizontal="center" vertical="top"/>
    </xf>
    <xf numFmtId="0" fontId="5" fillId="0" borderId="7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8" xfId="1" applyFont="1" applyBorder="1" applyAlignment="1">
      <alignment horizontal="left" vertical="top" wrapText="1"/>
    </xf>
    <xf numFmtId="0" fontId="6" fillId="0" borderId="11" xfId="1" applyFont="1" applyBorder="1" applyAlignment="1">
      <alignment horizontal="left" vertical="top" wrapText="1"/>
    </xf>
    <xf numFmtId="3" fontId="7" fillId="0" borderId="6" xfId="1" applyNumberFormat="1" applyFont="1" applyBorder="1" applyAlignment="1">
      <alignment horizontal="center" vertical="center"/>
    </xf>
    <xf numFmtId="3" fontId="7" fillId="0" borderId="9" xfId="1" applyNumberFormat="1" applyFont="1" applyBorder="1" applyAlignment="1">
      <alignment horizontal="center" vertical="center"/>
    </xf>
  </cellXfs>
  <cellStyles count="7">
    <cellStyle name="Comma 2" xfId="5" xr:uid="{B7774C49-4EDF-4D5D-A84D-A0CB5932B23C}"/>
    <cellStyle name="Hyperlink 2" xfId="3" xr:uid="{2492C9CB-4AC8-49BC-AC61-8B4CF5810880}"/>
    <cellStyle name="Normal" xfId="0" builtinId="0"/>
    <cellStyle name="Normal 2" xfId="1" xr:uid="{E7E5C35E-AB5B-4670-9188-CD3E3397CF5B}"/>
    <cellStyle name="Normal 2 2" xfId="6" xr:uid="{17486CB5-1110-4D41-8323-7ED9EE5D740C}"/>
    <cellStyle name="Normal 3" xfId="4" xr:uid="{6E23B3AA-EF7E-4E3B-BDAA-001519BCD7BA}"/>
    <cellStyle name="Normal_10 forma" xfId="2" xr:uid="{61D15C6F-78E2-423A-AB33-0DC176FF6FFE}"/>
  </cellStyles>
  <dxfs count="0"/>
  <tableStyles count="0" defaultTableStyle="TableStyleMedium2" defaultPivotStyle="PivotStyleLight16"/>
  <colors>
    <mruColors>
      <color rgb="FFCC0099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7052C-0AE2-4FD5-801D-ECBB7AC439F2}">
  <sheetPr>
    <tabColor rgb="FF00B050"/>
    <pageSetUpPr fitToPage="1"/>
  </sheetPr>
  <dimension ref="A1:O132"/>
  <sheetViews>
    <sheetView tabSelected="1" zoomScale="110" zoomScaleNormal="110" zoomScaleSheetLayoutView="69" workbookViewId="0">
      <pane xSplit="3" ySplit="8" topLeftCell="D9" activePane="bottomRight" state="frozen"/>
      <selection activeCell="A2" sqref="A2"/>
      <selection pane="topRight" activeCell="C2" sqref="C2"/>
      <selection pane="bottomLeft" activeCell="A9" sqref="A9"/>
      <selection pane="bottomRight" activeCell="J12" sqref="J12"/>
    </sheetView>
  </sheetViews>
  <sheetFormatPr defaultColWidth="11.44140625" defaultRowHeight="13.2" outlineLevelCol="1" x14ac:dyDescent="0.25"/>
  <cols>
    <col min="1" max="1" width="2.21875" style="2" bestFit="1" customWidth="1"/>
    <col min="2" max="2" width="9.77734375" style="86" customWidth="1"/>
    <col min="3" max="3" width="52.44140625" style="87" customWidth="1"/>
    <col min="4" max="4" width="15.21875" style="1" customWidth="1"/>
    <col min="5" max="5" width="6.5546875" style="1" hidden="1" customWidth="1" outlineLevel="1"/>
    <col min="6" max="6" width="15.21875" style="1" customWidth="1" collapsed="1"/>
    <col min="7" max="7" width="6.5546875" style="1" hidden="1" customWidth="1" outlineLevel="1"/>
    <col min="8" max="8" width="15.21875" style="1" customWidth="1" collapsed="1"/>
    <col min="9" max="9" width="6.5546875" style="1" hidden="1" customWidth="1" outlineLevel="1"/>
    <col min="10" max="10" width="15.21875" style="1" customWidth="1" collapsed="1"/>
    <col min="11" max="11" width="6.5546875" style="1" hidden="1" customWidth="1" outlineLevel="1"/>
    <col min="12" max="12" width="15.21875" style="1" customWidth="1" collapsed="1"/>
    <col min="13" max="13" width="6.5546875" style="75" hidden="1" customWidth="1" outlineLevel="1"/>
    <col min="14" max="14" width="11.44140625" style="2" collapsed="1"/>
    <col min="15" max="264" width="11.44140625" style="2"/>
    <col min="265" max="265" width="9.77734375" style="2" customWidth="1"/>
    <col min="266" max="266" width="87.21875" style="2" customWidth="1"/>
    <col min="267" max="267" width="5.5546875" style="2" bestFit="1" customWidth="1"/>
    <col min="268" max="268" width="6.5546875" style="2" bestFit="1" customWidth="1"/>
    <col min="269" max="269" width="5.5546875" style="2" bestFit="1" customWidth="1"/>
    <col min="270" max="270" width="6.5546875" style="2" bestFit="1" customWidth="1"/>
    <col min="271" max="271" width="5.5546875" style="2" bestFit="1" customWidth="1"/>
    <col min="272" max="272" width="6.5546875" style="2" bestFit="1" customWidth="1"/>
    <col min="273" max="273" width="5.5546875" style="2" bestFit="1" customWidth="1"/>
    <col min="274" max="274" width="6.5546875" style="2" bestFit="1" customWidth="1"/>
    <col min="275" max="275" width="5.5546875" style="2" bestFit="1" customWidth="1"/>
    <col min="276" max="276" width="6.5546875" style="2" bestFit="1" customWidth="1"/>
    <col min="277" max="277" width="5.5546875" style="2" bestFit="1" customWidth="1"/>
    <col min="278" max="278" width="6.5546875" style="2" bestFit="1" customWidth="1"/>
    <col min="279" max="280" width="15.21875" style="2" customWidth="1"/>
    <col min="281" max="281" width="5" style="2" customWidth="1"/>
    <col min="282" max="282" width="1.5546875" style="2" customWidth="1"/>
    <col min="283" max="520" width="11.44140625" style="2"/>
    <col min="521" max="521" width="9.77734375" style="2" customWidth="1"/>
    <col min="522" max="522" width="87.21875" style="2" customWidth="1"/>
    <col min="523" max="523" width="5.5546875" style="2" bestFit="1" customWidth="1"/>
    <col min="524" max="524" width="6.5546875" style="2" bestFit="1" customWidth="1"/>
    <col min="525" max="525" width="5.5546875" style="2" bestFit="1" customWidth="1"/>
    <col min="526" max="526" width="6.5546875" style="2" bestFit="1" customWidth="1"/>
    <col min="527" max="527" width="5.5546875" style="2" bestFit="1" customWidth="1"/>
    <col min="528" max="528" width="6.5546875" style="2" bestFit="1" customWidth="1"/>
    <col min="529" max="529" width="5.5546875" style="2" bestFit="1" customWidth="1"/>
    <col min="530" max="530" width="6.5546875" style="2" bestFit="1" customWidth="1"/>
    <col min="531" max="531" width="5.5546875" style="2" bestFit="1" customWidth="1"/>
    <col min="532" max="532" width="6.5546875" style="2" bestFit="1" customWidth="1"/>
    <col min="533" max="533" width="5.5546875" style="2" bestFit="1" customWidth="1"/>
    <col min="534" max="534" width="6.5546875" style="2" bestFit="1" customWidth="1"/>
    <col min="535" max="536" width="15.21875" style="2" customWidth="1"/>
    <col min="537" max="537" width="5" style="2" customWidth="1"/>
    <col min="538" max="538" width="1.5546875" style="2" customWidth="1"/>
    <col min="539" max="776" width="11.44140625" style="2"/>
    <col min="777" max="777" width="9.77734375" style="2" customWidth="1"/>
    <col min="778" max="778" width="87.21875" style="2" customWidth="1"/>
    <col min="779" max="779" width="5.5546875" style="2" bestFit="1" customWidth="1"/>
    <col min="780" max="780" width="6.5546875" style="2" bestFit="1" customWidth="1"/>
    <col min="781" max="781" width="5.5546875" style="2" bestFit="1" customWidth="1"/>
    <col min="782" max="782" width="6.5546875" style="2" bestFit="1" customWidth="1"/>
    <col min="783" max="783" width="5.5546875" style="2" bestFit="1" customWidth="1"/>
    <col min="784" max="784" width="6.5546875" style="2" bestFit="1" customWidth="1"/>
    <col min="785" max="785" width="5.5546875" style="2" bestFit="1" customWidth="1"/>
    <col min="786" max="786" width="6.5546875" style="2" bestFit="1" customWidth="1"/>
    <col min="787" max="787" width="5.5546875" style="2" bestFit="1" customWidth="1"/>
    <col min="788" max="788" width="6.5546875" style="2" bestFit="1" customWidth="1"/>
    <col min="789" max="789" width="5.5546875" style="2" bestFit="1" customWidth="1"/>
    <col min="790" max="790" width="6.5546875" style="2" bestFit="1" customWidth="1"/>
    <col min="791" max="792" width="15.21875" style="2" customWidth="1"/>
    <col min="793" max="793" width="5" style="2" customWidth="1"/>
    <col min="794" max="794" width="1.5546875" style="2" customWidth="1"/>
    <col min="795" max="1032" width="11.44140625" style="2"/>
    <col min="1033" max="1033" width="9.77734375" style="2" customWidth="1"/>
    <col min="1034" max="1034" width="87.21875" style="2" customWidth="1"/>
    <col min="1035" max="1035" width="5.5546875" style="2" bestFit="1" customWidth="1"/>
    <col min="1036" max="1036" width="6.5546875" style="2" bestFit="1" customWidth="1"/>
    <col min="1037" max="1037" width="5.5546875" style="2" bestFit="1" customWidth="1"/>
    <col min="1038" max="1038" width="6.5546875" style="2" bestFit="1" customWidth="1"/>
    <col min="1039" max="1039" width="5.5546875" style="2" bestFit="1" customWidth="1"/>
    <col min="1040" max="1040" width="6.5546875" style="2" bestFit="1" customWidth="1"/>
    <col min="1041" max="1041" width="5.5546875" style="2" bestFit="1" customWidth="1"/>
    <col min="1042" max="1042" width="6.5546875" style="2" bestFit="1" customWidth="1"/>
    <col min="1043" max="1043" width="5.5546875" style="2" bestFit="1" customWidth="1"/>
    <col min="1044" max="1044" width="6.5546875" style="2" bestFit="1" customWidth="1"/>
    <col min="1045" max="1045" width="5.5546875" style="2" bestFit="1" customWidth="1"/>
    <col min="1046" max="1046" width="6.5546875" style="2" bestFit="1" customWidth="1"/>
    <col min="1047" max="1048" width="15.21875" style="2" customWidth="1"/>
    <col min="1049" max="1049" width="5" style="2" customWidth="1"/>
    <col min="1050" max="1050" width="1.5546875" style="2" customWidth="1"/>
    <col min="1051" max="1288" width="11.44140625" style="2"/>
    <col min="1289" max="1289" width="9.77734375" style="2" customWidth="1"/>
    <col min="1290" max="1290" width="87.21875" style="2" customWidth="1"/>
    <col min="1291" max="1291" width="5.5546875" style="2" bestFit="1" customWidth="1"/>
    <col min="1292" max="1292" width="6.5546875" style="2" bestFit="1" customWidth="1"/>
    <col min="1293" max="1293" width="5.5546875" style="2" bestFit="1" customWidth="1"/>
    <col min="1294" max="1294" width="6.5546875" style="2" bestFit="1" customWidth="1"/>
    <col min="1295" max="1295" width="5.5546875" style="2" bestFit="1" customWidth="1"/>
    <col min="1296" max="1296" width="6.5546875" style="2" bestFit="1" customWidth="1"/>
    <col min="1297" max="1297" width="5.5546875" style="2" bestFit="1" customWidth="1"/>
    <col min="1298" max="1298" width="6.5546875" style="2" bestFit="1" customWidth="1"/>
    <col min="1299" max="1299" width="5.5546875" style="2" bestFit="1" customWidth="1"/>
    <col min="1300" max="1300" width="6.5546875" style="2" bestFit="1" customWidth="1"/>
    <col min="1301" max="1301" width="5.5546875" style="2" bestFit="1" customWidth="1"/>
    <col min="1302" max="1302" width="6.5546875" style="2" bestFit="1" customWidth="1"/>
    <col min="1303" max="1304" width="15.21875" style="2" customWidth="1"/>
    <col min="1305" max="1305" width="5" style="2" customWidth="1"/>
    <col min="1306" max="1306" width="1.5546875" style="2" customWidth="1"/>
    <col min="1307" max="1544" width="11.44140625" style="2"/>
    <col min="1545" max="1545" width="9.77734375" style="2" customWidth="1"/>
    <col min="1546" max="1546" width="87.21875" style="2" customWidth="1"/>
    <col min="1547" max="1547" width="5.5546875" style="2" bestFit="1" customWidth="1"/>
    <col min="1548" max="1548" width="6.5546875" style="2" bestFit="1" customWidth="1"/>
    <col min="1549" max="1549" width="5.5546875" style="2" bestFit="1" customWidth="1"/>
    <col min="1550" max="1550" width="6.5546875" style="2" bestFit="1" customWidth="1"/>
    <col min="1551" max="1551" width="5.5546875" style="2" bestFit="1" customWidth="1"/>
    <col min="1552" max="1552" width="6.5546875" style="2" bestFit="1" customWidth="1"/>
    <col min="1553" max="1553" width="5.5546875" style="2" bestFit="1" customWidth="1"/>
    <col min="1554" max="1554" width="6.5546875" style="2" bestFit="1" customWidth="1"/>
    <col min="1555" max="1555" width="5.5546875" style="2" bestFit="1" customWidth="1"/>
    <col min="1556" max="1556" width="6.5546875" style="2" bestFit="1" customWidth="1"/>
    <col min="1557" max="1557" width="5.5546875" style="2" bestFit="1" customWidth="1"/>
    <col min="1558" max="1558" width="6.5546875" style="2" bestFit="1" customWidth="1"/>
    <col min="1559" max="1560" width="15.21875" style="2" customWidth="1"/>
    <col min="1561" max="1561" width="5" style="2" customWidth="1"/>
    <col min="1562" max="1562" width="1.5546875" style="2" customWidth="1"/>
    <col min="1563" max="1800" width="11.44140625" style="2"/>
    <col min="1801" max="1801" width="9.77734375" style="2" customWidth="1"/>
    <col min="1802" max="1802" width="87.21875" style="2" customWidth="1"/>
    <col min="1803" max="1803" width="5.5546875" style="2" bestFit="1" customWidth="1"/>
    <col min="1804" max="1804" width="6.5546875" style="2" bestFit="1" customWidth="1"/>
    <col min="1805" max="1805" width="5.5546875" style="2" bestFit="1" customWidth="1"/>
    <col min="1806" max="1806" width="6.5546875" style="2" bestFit="1" customWidth="1"/>
    <col min="1807" max="1807" width="5.5546875" style="2" bestFit="1" customWidth="1"/>
    <col min="1808" max="1808" width="6.5546875" style="2" bestFit="1" customWidth="1"/>
    <col min="1809" max="1809" width="5.5546875" style="2" bestFit="1" customWidth="1"/>
    <col min="1810" max="1810" width="6.5546875" style="2" bestFit="1" customWidth="1"/>
    <col min="1811" max="1811" width="5.5546875" style="2" bestFit="1" customWidth="1"/>
    <col min="1812" max="1812" width="6.5546875" style="2" bestFit="1" customWidth="1"/>
    <col min="1813" max="1813" width="5.5546875" style="2" bestFit="1" customWidth="1"/>
    <col min="1814" max="1814" width="6.5546875" style="2" bestFit="1" customWidth="1"/>
    <col min="1815" max="1816" width="15.21875" style="2" customWidth="1"/>
    <col min="1817" max="1817" width="5" style="2" customWidth="1"/>
    <col min="1818" max="1818" width="1.5546875" style="2" customWidth="1"/>
    <col min="1819" max="2056" width="11.44140625" style="2"/>
    <col min="2057" max="2057" width="9.77734375" style="2" customWidth="1"/>
    <col min="2058" max="2058" width="87.21875" style="2" customWidth="1"/>
    <col min="2059" max="2059" width="5.5546875" style="2" bestFit="1" customWidth="1"/>
    <col min="2060" max="2060" width="6.5546875" style="2" bestFit="1" customWidth="1"/>
    <col min="2061" max="2061" width="5.5546875" style="2" bestFit="1" customWidth="1"/>
    <col min="2062" max="2062" width="6.5546875" style="2" bestFit="1" customWidth="1"/>
    <col min="2063" max="2063" width="5.5546875" style="2" bestFit="1" customWidth="1"/>
    <col min="2064" max="2064" width="6.5546875" style="2" bestFit="1" customWidth="1"/>
    <col min="2065" max="2065" width="5.5546875" style="2" bestFit="1" customWidth="1"/>
    <col min="2066" max="2066" width="6.5546875" style="2" bestFit="1" customWidth="1"/>
    <col min="2067" max="2067" width="5.5546875" style="2" bestFit="1" customWidth="1"/>
    <col min="2068" max="2068" width="6.5546875" style="2" bestFit="1" customWidth="1"/>
    <col min="2069" max="2069" width="5.5546875" style="2" bestFit="1" customWidth="1"/>
    <col min="2070" max="2070" width="6.5546875" style="2" bestFit="1" customWidth="1"/>
    <col min="2071" max="2072" width="15.21875" style="2" customWidth="1"/>
    <col min="2073" max="2073" width="5" style="2" customWidth="1"/>
    <col min="2074" max="2074" width="1.5546875" style="2" customWidth="1"/>
    <col min="2075" max="2312" width="11.44140625" style="2"/>
    <col min="2313" max="2313" width="9.77734375" style="2" customWidth="1"/>
    <col min="2314" max="2314" width="87.21875" style="2" customWidth="1"/>
    <col min="2315" max="2315" width="5.5546875" style="2" bestFit="1" customWidth="1"/>
    <col min="2316" max="2316" width="6.5546875" style="2" bestFit="1" customWidth="1"/>
    <col min="2317" max="2317" width="5.5546875" style="2" bestFit="1" customWidth="1"/>
    <col min="2318" max="2318" width="6.5546875" style="2" bestFit="1" customWidth="1"/>
    <col min="2319" max="2319" width="5.5546875" style="2" bestFit="1" customWidth="1"/>
    <col min="2320" max="2320" width="6.5546875" style="2" bestFit="1" customWidth="1"/>
    <col min="2321" max="2321" width="5.5546875" style="2" bestFit="1" customWidth="1"/>
    <col min="2322" max="2322" width="6.5546875" style="2" bestFit="1" customWidth="1"/>
    <col min="2323" max="2323" width="5.5546875" style="2" bestFit="1" customWidth="1"/>
    <col min="2324" max="2324" width="6.5546875" style="2" bestFit="1" customWidth="1"/>
    <col min="2325" max="2325" width="5.5546875" style="2" bestFit="1" customWidth="1"/>
    <col min="2326" max="2326" width="6.5546875" style="2" bestFit="1" customWidth="1"/>
    <col min="2327" max="2328" width="15.21875" style="2" customWidth="1"/>
    <col min="2329" max="2329" width="5" style="2" customWidth="1"/>
    <col min="2330" max="2330" width="1.5546875" style="2" customWidth="1"/>
    <col min="2331" max="2568" width="11.44140625" style="2"/>
    <col min="2569" max="2569" width="9.77734375" style="2" customWidth="1"/>
    <col min="2570" max="2570" width="87.21875" style="2" customWidth="1"/>
    <col min="2571" max="2571" width="5.5546875" style="2" bestFit="1" customWidth="1"/>
    <col min="2572" max="2572" width="6.5546875" style="2" bestFit="1" customWidth="1"/>
    <col min="2573" max="2573" width="5.5546875" style="2" bestFit="1" customWidth="1"/>
    <col min="2574" max="2574" width="6.5546875" style="2" bestFit="1" customWidth="1"/>
    <col min="2575" max="2575" width="5.5546875" style="2" bestFit="1" customWidth="1"/>
    <col min="2576" max="2576" width="6.5546875" style="2" bestFit="1" customWidth="1"/>
    <col min="2577" max="2577" width="5.5546875" style="2" bestFit="1" customWidth="1"/>
    <col min="2578" max="2578" width="6.5546875" style="2" bestFit="1" customWidth="1"/>
    <col min="2579" max="2579" width="5.5546875" style="2" bestFit="1" customWidth="1"/>
    <col min="2580" max="2580" width="6.5546875" style="2" bestFit="1" customWidth="1"/>
    <col min="2581" max="2581" width="5.5546875" style="2" bestFit="1" customWidth="1"/>
    <col min="2582" max="2582" width="6.5546875" style="2" bestFit="1" customWidth="1"/>
    <col min="2583" max="2584" width="15.21875" style="2" customWidth="1"/>
    <col min="2585" max="2585" width="5" style="2" customWidth="1"/>
    <col min="2586" max="2586" width="1.5546875" style="2" customWidth="1"/>
    <col min="2587" max="2824" width="11.44140625" style="2"/>
    <col min="2825" max="2825" width="9.77734375" style="2" customWidth="1"/>
    <col min="2826" max="2826" width="87.21875" style="2" customWidth="1"/>
    <col min="2827" max="2827" width="5.5546875" style="2" bestFit="1" customWidth="1"/>
    <col min="2828" max="2828" width="6.5546875" style="2" bestFit="1" customWidth="1"/>
    <col min="2829" max="2829" width="5.5546875" style="2" bestFit="1" customWidth="1"/>
    <col min="2830" max="2830" width="6.5546875" style="2" bestFit="1" customWidth="1"/>
    <col min="2831" max="2831" width="5.5546875" style="2" bestFit="1" customWidth="1"/>
    <col min="2832" max="2832" width="6.5546875" style="2" bestFit="1" customWidth="1"/>
    <col min="2833" max="2833" width="5.5546875" style="2" bestFit="1" customWidth="1"/>
    <col min="2834" max="2834" width="6.5546875" style="2" bestFit="1" customWidth="1"/>
    <col min="2835" max="2835" width="5.5546875" style="2" bestFit="1" customWidth="1"/>
    <col min="2836" max="2836" width="6.5546875" style="2" bestFit="1" customWidth="1"/>
    <col min="2837" max="2837" width="5.5546875" style="2" bestFit="1" customWidth="1"/>
    <col min="2838" max="2838" width="6.5546875" style="2" bestFit="1" customWidth="1"/>
    <col min="2839" max="2840" width="15.21875" style="2" customWidth="1"/>
    <col min="2841" max="2841" width="5" style="2" customWidth="1"/>
    <col min="2842" max="2842" width="1.5546875" style="2" customWidth="1"/>
    <col min="2843" max="3080" width="11.44140625" style="2"/>
    <col min="3081" max="3081" width="9.77734375" style="2" customWidth="1"/>
    <col min="3082" max="3082" width="87.21875" style="2" customWidth="1"/>
    <col min="3083" max="3083" width="5.5546875" style="2" bestFit="1" customWidth="1"/>
    <col min="3084" max="3084" width="6.5546875" style="2" bestFit="1" customWidth="1"/>
    <col min="3085" max="3085" width="5.5546875" style="2" bestFit="1" customWidth="1"/>
    <col min="3086" max="3086" width="6.5546875" style="2" bestFit="1" customWidth="1"/>
    <col min="3087" max="3087" width="5.5546875" style="2" bestFit="1" customWidth="1"/>
    <col min="3088" max="3088" width="6.5546875" style="2" bestFit="1" customWidth="1"/>
    <col min="3089" max="3089" width="5.5546875" style="2" bestFit="1" customWidth="1"/>
    <col min="3090" max="3090" width="6.5546875" style="2" bestFit="1" customWidth="1"/>
    <col min="3091" max="3091" width="5.5546875" style="2" bestFit="1" customWidth="1"/>
    <col min="3092" max="3092" width="6.5546875" style="2" bestFit="1" customWidth="1"/>
    <col min="3093" max="3093" width="5.5546875" style="2" bestFit="1" customWidth="1"/>
    <col min="3094" max="3094" width="6.5546875" style="2" bestFit="1" customWidth="1"/>
    <col min="3095" max="3096" width="15.21875" style="2" customWidth="1"/>
    <col min="3097" max="3097" width="5" style="2" customWidth="1"/>
    <col min="3098" max="3098" width="1.5546875" style="2" customWidth="1"/>
    <col min="3099" max="3336" width="11.44140625" style="2"/>
    <col min="3337" max="3337" width="9.77734375" style="2" customWidth="1"/>
    <col min="3338" max="3338" width="87.21875" style="2" customWidth="1"/>
    <col min="3339" max="3339" width="5.5546875" style="2" bestFit="1" customWidth="1"/>
    <col min="3340" max="3340" width="6.5546875" style="2" bestFit="1" customWidth="1"/>
    <col min="3341" max="3341" width="5.5546875" style="2" bestFit="1" customWidth="1"/>
    <col min="3342" max="3342" width="6.5546875" style="2" bestFit="1" customWidth="1"/>
    <col min="3343" max="3343" width="5.5546875" style="2" bestFit="1" customWidth="1"/>
    <col min="3344" max="3344" width="6.5546875" style="2" bestFit="1" customWidth="1"/>
    <col min="3345" max="3345" width="5.5546875" style="2" bestFit="1" customWidth="1"/>
    <col min="3346" max="3346" width="6.5546875" style="2" bestFit="1" customWidth="1"/>
    <col min="3347" max="3347" width="5.5546875" style="2" bestFit="1" customWidth="1"/>
    <col min="3348" max="3348" width="6.5546875" style="2" bestFit="1" customWidth="1"/>
    <col min="3349" max="3349" width="5.5546875" style="2" bestFit="1" customWidth="1"/>
    <col min="3350" max="3350" width="6.5546875" style="2" bestFit="1" customWidth="1"/>
    <col min="3351" max="3352" width="15.21875" style="2" customWidth="1"/>
    <col min="3353" max="3353" width="5" style="2" customWidth="1"/>
    <col min="3354" max="3354" width="1.5546875" style="2" customWidth="1"/>
    <col min="3355" max="3592" width="11.44140625" style="2"/>
    <col min="3593" max="3593" width="9.77734375" style="2" customWidth="1"/>
    <col min="3594" max="3594" width="87.21875" style="2" customWidth="1"/>
    <col min="3595" max="3595" width="5.5546875" style="2" bestFit="1" customWidth="1"/>
    <col min="3596" max="3596" width="6.5546875" style="2" bestFit="1" customWidth="1"/>
    <col min="3597" max="3597" width="5.5546875" style="2" bestFit="1" customWidth="1"/>
    <col min="3598" max="3598" width="6.5546875" style="2" bestFit="1" customWidth="1"/>
    <col min="3599" max="3599" width="5.5546875" style="2" bestFit="1" customWidth="1"/>
    <col min="3600" max="3600" width="6.5546875" style="2" bestFit="1" customWidth="1"/>
    <col min="3601" max="3601" width="5.5546875" style="2" bestFit="1" customWidth="1"/>
    <col min="3602" max="3602" width="6.5546875" style="2" bestFit="1" customWidth="1"/>
    <col min="3603" max="3603" width="5.5546875" style="2" bestFit="1" customWidth="1"/>
    <col min="3604" max="3604" width="6.5546875" style="2" bestFit="1" customWidth="1"/>
    <col min="3605" max="3605" width="5.5546875" style="2" bestFit="1" customWidth="1"/>
    <col min="3606" max="3606" width="6.5546875" style="2" bestFit="1" customWidth="1"/>
    <col min="3607" max="3608" width="15.21875" style="2" customWidth="1"/>
    <col min="3609" max="3609" width="5" style="2" customWidth="1"/>
    <col min="3610" max="3610" width="1.5546875" style="2" customWidth="1"/>
    <col min="3611" max="3848" width="11.44140625" style="2"/>
    <col min="3849" max="3849" width="9.77734375" style="2" customWidth="1"/>
    <col min="3850" max="3850" width="87.21875" style="2" customWidth="1"/>
    <col min="3851" max="3851" width="5.5546875" style="2" bestFit="1" customWidth="1"/>
    <col min="3852" max="3852" width="6.5546875" style="2" bestFit="1" customWidth="1"/>
    <col min="3853" max="3853" width="5.5546875" style="2" bestFit="1" customWidth="1"/>
    <col min="3854" max="3854" width="6.5546875" style="2" bestFit="1" customWidth="1"/>
    <col min="3855" max="3855" width="5.5546875" style="2" bestFit="1" customWidth="1"/>
    <col min="3856" max="3856" width="6.5546875" style="2" bestFit="1" customWidth="1"/>
    <col min="3857" max="3857" width="5.5546875" style="2" bestFit="1" customWidth="1"/>
    <col min="3858" max="3858" width="6.5546875" style="2" bestFit="1" customWidth="1"/>
    <col min="3859" max="3859" width="5.5546875" style="2" bestFit="1" customWidth="1"/>
    <col min="3860" max="3860" width="6.5546875" style="2" bestFit="1" customWidth="1"/>
    <col min="3861" max="3861" width="5.5546875" style="2" bestFit="1" customWidth="1"/>
    <col min="3862" max="3862" width="6.5546875" style="2" bestFit="1" customWidth="1"/>
    <col min="3863" max="3864" width="15.21875" style="2" customWidth="1"/>
    <col min="3865" max="3865" width="5" style="2" customWidth="1"/>
    <col min="3866" max="3866" width="1.5546875" style="2" customWidth="1"/>
    <col min="3867" max="4104" width="11.44140625" style="2"/>
    <col min="4105" max="4105" width="9.77734375" style="2" customWidth="1"/>
    <col min="4106" max="4106" width="87.21875" style="2" customWidth="1"/>
    <col min="4107" max="4107" width="5.5546875" style="2" bestFit="1" customWidth="1"/>
    <col min="4108" max="4108" width="6.5546875" style="2" bestFit="1" customWidth="1"/>
    <col min="4109" max="4109" width="5.5546875" style="2" bestFit="1" customWidth="1"/>
    <col min="4110" max="4110" width="6.5546875" style="2" bestFit="1" customWidth="1"/>
    <col min="4111" max="4111" width="5.5546875" style="2" bestFit="1" customWidth="1"/>
    <col min="4112" max="4112" width="6.5546875" style="2" bestFit="1" customWidth="1"/>
    <col min="4113" max="4113" width="5.5546875" style="2" bestFit="1" customWidth="1"/>
    <col min="4114" max="4114" width="6.5546875" style="2" bestFit="1" customWidth="1"/>
    <col min="4115" max="4115" width="5.5546875" style="2" bestFit="1" customWidth="1"/>
    <col min="4116" max="4116" width="6.5546875" style="2" bestFit="1" customWidth="1"/>
    <col min="4117" max="4117" width="5.5546875" style="2" bestFit="1" customWidth="1"/>
    <col min="4118" max="4118" width="6.5546875" style="2" bestFit="1" customWidth="1"/>
    <col min="4119" max="4120" width="15.21875" style="2" customWidth="1"/>
    <col min="4121" max="4121" width="5" style="2" customWidth="1"/>
    <col min="4122" max="4122" width="1.5546875" style="2" customWidth="1"/>
    <col min="4123" max="4360" width="11.44140625" style="2"/>
    <col min="4361" max="4361" width="9.77734375" style="2" customWidth="1"/>
    <col min="4362" max="4362" width="87.21875" style="2" customWidth="1"/>
    <col min="4363" max="4363" width="5.5546875" style="2" bestFit="1" customWidth="1"/>
    <col min="4364" max="4364" width="6.5546875" style="2" bestFit="1" customWidth="1"/>
    <col min="4365" max="4365" width="5.5546875" style="2" bestFit="1" customWidth="1"/>
    <col min="4366" max="4366" width="6.5546875" style="2" bestFit="1" customWidth="1"/>
    <col min="4367" max="4367" width="5.5546875" style="2" bestFit="1" customWidth="1"/>
    <col min="4368" max="4368" width="6.5546875" style="2" bestFit="1" customWidth="1"/>
    <col min="4369" max="4369" width="5.5546875" style="2" bestFit="1" customWidth="1"/>
    <col min="4370" max="4370" width="6.5546875" style="2" bestFit="1" customWidth="1"/>
    <col min="4371" max="4371" width="5.5546875" style="2" bestFit="1" customWidth="1"/>
    <col min="4372" max="4372" width="6.5546875" style="2" bestFit="1" customWidth="1"/>
    <col min="4373" max="4373" width="5.5546875" style="2" bestFit="1" customWidth="1"/>
    <col min="4374" max="4374" width="6.5546875" style="2" bestFit="1" customWidth="1"/>
    <col min="4375" max="4376" width="15.21875" style="2" customWidth="1"/>
    <col min="4377" max="4377" width="5" style="2" customWidth="1"/>
    <col min="4378" max="4378" width="1.5546875" style="2" customWidth="1"/>
    <col min="4379" max="4616" width="11.44140625" style="2"/>
    <col min="4617" max="4617" width="9.77734375" style="2" customWidth="1"/>
    <col min="4618" max="4618" width="87.21875" style="2" customWidth="1"/>
    <col min="4619" max="4619" width="5.5546875" style="2" bestFit="1" customWidth="1"/>
    <col min="4620" max="4620" width="6.5546875" style="2" bestFit="1" customWidth="1"/>
    <col min="4621" max="4621" width="5.5546875" style="2" bestFit="1" customWidth="1"/>
    <col min="4622" max="4622" width="6.5546875" style="2" bestFit="1" customWidth="1"/>
    <col min="4623" max="4623" width="5.5546875" style="2" bestFit="1" customWidth="1"/>
    <col min="4624" max="4624" width="6.5546875" style="2" bestFit="1" customWidth="1"/>
    <col min="4625" max="4625" width="5.5546875" style="2" bestFit="1" customWidth="1"/>
    <col min="4626" max="4626" width="6.5546875" style="2" bestFit="1" customWidth="1"/>
    <col min="4627" max="4627" width="5.5546875" style="2" bestFit="1" customWidth="1"/>
    <col min="4628" max="4628" width="6.5546875" style="2" bestFit="1" customWidth="1"/>
    <col min="4629" max="4629" width="5.5546875" style="2" bestFit="1" customWidth="1"/>
    <col min="4630" max="4630" width="6.5546875" style="2" bestFit="1" customWidth="1"/>
    <col min="4631" max="4632" width="15.21875" style="2" customWidth="1"/>
    <col min="4633" max="4633" width="5" style="2" customWidth="1"/>
    <col min="4634" max="4634" width="1.5546875" style="2" customWidth="1"/>
    <col min="4635" max="4872" width="11.44140625" style="2"/>
    <col min="4873" max="4873" width="9.77734375" style="2" customWidth="1"/>
    <col min="4874" max="4874" width="87.21875" style="2" customWidth="1"/>
    <col min="4875" max="4875" width="5.5546875" style="2" bestFit="1" customWidth="1"/>
    <col min="4876" max="4876" width="6.5546875" style="2" bestFit="1" customWidth="1"/>
    <col min="4877" max="4877" width="5.5546875" style="2" bestFit="1" customWidth="1"/>
    <col min="4878" max="4878" width="6.5546875" style="2" bestFit="1" customWidth="1"/>
    <col min="4879" max="4879" width="5.5546875" style="2" bestFit="1" customWidth="1"/>
    <col min="4880" max="4880" width="6.5546875" style="2" bestFit="1" customWidth="1"/>
    <col min="4881" max="4881" width="5.5546875" style="2" bestFit="1" customWidth="1"/>
    <col min="4882" max="4882" width="6.5546875" style="2" bestFit="1" customWidth="1"/>
    <col min="4883" max="4883" width="5.5546875" style="2" bestFit="1" customWidth="1"/>
    <col min="4884" max="4884" width="6.5546875" style="2" bestFit="1" customWidth="1"/>
    <col min="4885" max="4885" width="5.5546875" style="2" bestFit="1" customWidth="1"/>
    <col min="4886" max="4886" width="6.5546875" style="2" bestFit="1" customWidth="1"/>
    <col min="4887" max="4888" width="15.21875" style="2" customWidth="1"/>
    <col min="4889" max="4889" width="5" style="2" customWidth="1"/>
    <col min="4890" max="4890" width="1.5546875" style="2" customWidth="1"/>
    <col min="4891" max="5128" width="11.44140625" style="2"/>
    <col min="5129" max="5129" width="9.77734375" style="2" customWidth="1"/>
    <col min="5130" max="5130" width="87.21875" style="2" customWidth="1"/>
    <col min="5131" max="5131" width="5.5546875" style="2" bestFit="1" customWidth="1"/>
    <col min="5132" max="5132" width="6.5546875" style="2" bestFit="1" customWidth="1"/>
    <col min="5133" max="5133" width="5.5546875" style="2" bestFit="1" customWidth="1"/>
    <col min="5134" max="5134" width="6.5546875" style="2" bestFit="1" customWidth="1"/>
    <col min="5135" max="5135" width="5.5546875" style="2" bestFit="1" customWidth="1"/>
    <col min="5136" max="5136" width="6.5546875" style="2" bestFit="1" customWidth="1"/>
    <col min="5137" max="5137" width="5.5546875" style="2" bestFit="1" customWidth="1"/>
    <col min="5138" max="5138" width="6.5546875" style="2" bestFit="1" customWidth="1"/>
    <col min="5139" max="5139" width="5.5546875" style="2" bestFit="1" customWidth="1"/>
    <col min="5140" max="5140" width="6.5546875" style="2" bestFit="1" customWidth="1"/>
    <col min="5141" max="5141" width="5.5546875" style="2" bestFit="1" customWidth="1"/>
    <col min="5142" max="5142" width="6.5546875" style="2" bestFit="1" customWidth="1"/>
    <col min="5143" max="5144" width="15.21875" style="2" customWidth="1"/>
    <col min="5145" max="5145" width="5" style="2" customWidth="1"/>
    <col min="5146" max="5146" width="1.5546875" style="2" customWidth="1"/>
    <col min="5147" max="5384" width="11.44140625" style="2"/>
    <col min="5385" max="5385" width="9.77734375" style="2" customWidth="1"/>
    <col min="5386" max="5386" width="87.21875" style="2" customWidth="1"/>
    <col min="5387" max="5387" width="5.5546875" style="2" bestFit="1" customWidth="1"/>
    <col min="5388" max="5388" width="6.5546875" style="2" bestFit="1" customWidth="1"/>
    <col min="5389" max="5389" width="5.5546875" style="2" bestFit="1" customWidth="1"/>
    <col min="5390" max="5390" width="6.5546875" style="2" bestFit="1" customWidth="1"/>
    <col min="5391" max="5391" width="5.5546875" style="2" bestFit="1" customWidth="1"/>
    <col min="5392" max="5392" width="6.5546875" style="2" bestFit="1" customWidth="1"/>
    <col min="5393" max="5393" width="5.5546875" style="2" bestFit="1" customWidth="1"/>
    <col min="5394" max="5394" width="6.5546875" style="2" bestFit="1" customWidth="1"/>
    <col min="5395" max="5395" width="5.5546875" style="2" bestFit="1" customWidth="1"/>
    <col min="5396" max="5396" width="6.5546875" style="2" bestFit="1" customWidth="1"/>
    <col min="5397" max="5397" width="5.5546875" style="2" bestFit="1" customWidth="1"/>
    <col min="5398" max="5398" width="6.5546875" style="2" bestFit="1" customWidth="1"/>
    <col min="5399" max="5400" width="15.21875" style="2" customWidth="1"/>
    <col min="5401" max="5401" width="5" style="2" customWidth="1"/>
    <col min="5402" max="5402" width="1.5546875" style="2" customWidth="1"/>
    <col min="5403" max="5640" width="11.44140625" style="2"/>
    <col min="5641" max="5641" width="9.77734375" style="2" customWidth="1"/>
    <col min="5642" max="5642" width="87.21875" style="2" customWidth="1"/>
    <col min="5643" max="5643" width="5.5546875" style="2" bestFit="1" customWidth="1"/>
    <col min="5644" max="5644" width="6.5546875" style="2" bestFit="1" customWidth="1"/>
    <col min="5645" max="5645" width="5.5546875" style="2" bestFit="1" customWidth="1"/>
    <col min="5646" max="5646" width="6.5546875" style="2" bestFit="1" customWidth="1"/>
    <col min="5647" max="5647" width="5.5546875" style="2" bestFit="1" customWidth="1"/>
    <col min="5648" max="5648" width="6.5546875" style="2" bestFit="1" customWidth="1"/>
    <col min="5649" max="5649" width="5.5546875" style="2" bestFit="1" customWidth="1"/>
    <col min="5650" max="5650" width="6.5546875" style="2" bestFit="1" customWidth="1"/>
    <col min="5651" max="5651" width="5.5546875" style="2" bestFit="1" customWidth="1"/>
    <col min="5652" max="5652" width="6.5546875" style="2" bestFit="1" customWidth="1"/>
    <col min="5653" max="5653" width="5.5546875" style="2" bestFit="1" customWidth="1"/>
    <col min="5654" max="5654" width="6.5546875" style="2" bestFit="1" customWidth="1"/>
    <col min="5655" max="5656" width="15.21875" style="2" customWidth="1"/>
    <col min="5657" max="5657" width="5" style="2" customWidth="1"/>
    <col min="5658" max="5658" width="1.5546875" style="2" customWidth="1"/>
    <col min="5659" max="5896" width="11.44140625" style="2"/>
    <col min="5897" max="5897" width="9.77734375" style="2" customWidth="1"/>
    <col min="5898" max="5898" width="87.21875" style="2" customWidth="1"/>
    <col min="5899" max="5899" width="5.5546875" style="2" bestFit="1" customWidth="1"/>
    <col min="5900" max="5900" width="6.5546875" style="2" bestFit="1" customWidth="1"/>
    <col min="5901" max="5901" width="5.5546875" style="2" bestFit="1" customWidth="1"/>
    <col min="5902" max="5902" width="6.5546875" style="2" bestFit="1" customWidth="1"/>
    <col min="5903" max="5903" width="5.5546875" style="2" bestFit="1" customWidth="1"/>
    <col min="5904" max="5904" width="6.5546875" style="2" bestFit="1" customWidth="1"/>
    <col min="5905" max="5905" width="5.5546875" style="2" bestFit="1" customWidth="1"/>
    <col min="5906" max="5906" width="6.5546875" style="2" bestFit="1" customWidth="1"/>
    <col min="5907" max="5907" width="5.5546875" style="2" bestFit="1" customWidth="1"/>
    <col min="5908" max="5908" width="6.5546875" style="2" bestFit="1" customWidth="1"/>
    <col min="5909" max="5909" width="5.5546875" style="2" bestFit="1" customWidth="1"/>
    <col min="5910" max="5910" width="6.5546875" style="2" bestFit="1" customWidth="1"/>
    <col min="5911" max="5912" width="15.21875" style="2" customWidth="1"/>
    <col min="5913" max="5913" width="5" style="2" customWidth="1"/>
    <col min="5914" max="5914" width="1.5546875" style="2" customWidth="1"/>
    <col min="5915" max="6152" width="11.44140625" style="2"/>
    <col min="6153" max="6153" width="9.77734375" style="2" customWidth="1"/>
    <col min="6154" max="6154" width="87.21875" style="2" customWidth="1"/>
    <col min="6155" max="6155" width="5.5546875" style="2" bestFit="1" customWidth="1"/>
    <col min="6156" max="6156" width="6.5546875" style="2" bestFit="1" customWidth="1"/>
    <col min="6157" max="6157" width="5.5546875" style="2" bestFit="1" customWidth="1"/>
    <col min="6158" max="6158" width="6.5546875" style="2" bestFit="1" customWidth="1"/>
    <col min="6159" max="6159" width="5.5546875" style="2" bestFit="1" customWidth="1"/>
    <col min="6160" max="6160" width="6.5546875" style="2" bestFit="1" customWidth="1"/>
    <col min="6161" max="6161" width="5.5546875" style="2" bestFit="1" customWidth="1"/>
    <col min="6162" max="6162" width="6.5546875" style="2" bestFit="1" customWidth="1"/>
    <col min="6163" max="6163" width="5.5546875" style="2" bestFit="1" customWidth="1"/>
    <col min="6164" max="6164" width="6.5546875" style="2" bestFit="1" customWidth="1"/>
    <col min="6165" max="6165" width="5.5546875" style="2" bestFit="1" customWidth="1"/>
    <col min="6166" max="6166" width="6.5546875" style="2" bestFit="1" customWidth="1"/>
    <col min="6167" max="6168" width="15.21875" style="2" customWidth="1"/>
    <col min="6169" max="6169" width="5" style="2" customWidth="1"/>
    <col min="6170" max="6170" width="1.5546875" style="2" customWidth="1"/>
    <col min="6171" max="6408" width="11.44140625" style="2"/>
    <col min="6409" max="6409" width="9.77734375" style="2" customWidth="1"/>
    <col min="6410" max="6410" width="87.21875" style="2" customWidth="1"/>
    <col min="6411" max="6411" width="5.5546875" style="2" bestFit="1" customWidth="1"/>
    <col min="6412" max="6412" width="6.5546875" style="2" bestFit="1" customWidth="1"/>
    <col min="6413" max="6413" width="5.5546875" style="2" bestFit="1" customWidth="1"/>
    <col min="6414" max="6414" width="6.5546875" style="2" bestFit="1" customWidth="1"/>
    <col min="6415" max="6415" width="5.5546875" style="2" bestFit="1" customWidth="1"/>
    <col min="6416" max="6416" width="6.5546875" style="2" bestFit="1" customWidth="1"/>
    <col min="6417" max="6417" width="5.5546875" style="2" bestFit="1" customWidth="1"/>
    <col min="6418" max="6418" width="6.5546875" style="2" bestFit="1" customWidth="1"/>
    <col min="6419" max="6419" width="5.5546875" style="2" bestFit="1" customWidth="1"/>
    <col min="6420" max="6420" width="6.5546875" style="2" bestFit="1" customWidth="1"/>
    <col min="6421" max="6421" width="5.5546875" style="2" bestFit="1" customWidth="1"/>
    <col min="6422" max="6422" width="6.5546875" style="2" bestFit="1" customWidth="1"/>
    <col min="6423" max="6424" width="15.21875" style="2" customWidth="1"/>
    <col min="6425" max="6425" width="5" style="2" customWidth="1"/>
    <col min="6426" max="6426" width="1.5546875" style="2" customWidth="1"/>
    <col min="6427" max="6664" width="11.44140625" style="2"/>
    <col min="6665" max="6665" width="9.77734375" style="2" customWidth="1"/>
    <col min="6666" max="6666" width="87.21875" style="2" customWidth="1"/>
    <col min="6667" max="6667" width="5.5546875" style="2" bestFit="1" customWidth="1"/>
    <col min="6668" max="6668" width="6.5546875" style="2" bestFit="1" customWidth="1"/>
    <col min="6669" max="6669" width="5.5546875" style="2" bestFit="1" customWidth="1"/>
    <col min="6670" max="6670" width="6.5546875" style="2" bestFit="1" customWidth="1"/>
    <col min="6671" max="6671" width="5.5546875" style="2" bestFit="1" customWidth="1"/>
    <col min="6672" max="6672" width="6.5546875" style="2" bestFit="1" customWidth="1"/>
    <col min="6673" max="6673" width="5.5546875" style="2" bestFit="1" customWidth="1"/>
    <col min="6674" max="6674" width="6.5546875" style="2" bestFit="1" customWidth="1"/>
    <col min="6675" max="6675" width="5.5546875" style="2" bestFit="1" customWidth="1"/>
    <col min="6676" max="6676" width="6.5546875" style="2" bestFit="1" customWidth="1"/>
    <col min="6677" max="6677" width="5.5546875" style="2" bestFit="1" customWidth="1"/>
    <col min="6678" max="6678" width="6.5546875" style="2" bestFit="1" customWidth="1"/>
    <col min="6679" max="6680" width="15.21875" style="2" customWidth="1"/>
    <col min="6681" max="6681" width="5" style="2" customWidth="1"/>
    <col min="6682" max="6682" width="1.5546875" style="2" customWidth="1"/>
    <col min="6683" max="6920" width="11.44140625" style="2"/>
    <col min="6921" max="6921" width="9.77734375" style="2" customWidth="1"/>
    <col min="6922" max="6922" width="87.21875" style="2" customWidth="1"/>
    <col min="6923" max="6923" width="5.5546875" style="2" bestFit="1" customWidth="1"/>
    <col min="6924" max="6924" width="6.5546875" style="2" bestFit="1" customWidth="1"/>
    <col min="6925" max="6925" width="5.5546875" style="2" bestFit="1" customWidth="1"/>
    <col min="6926" max="6926" width="6.5546875" style="2" bestFit="1" customWidth="1"/>
    <col min="6927" max="6927" width="5.5546875" style="2" bestFit="1" customWidth="1"/>
    <col min="6928" max="6928" width="6.5546875" style="2" bestFit="1" customWidth="1"/>
    <col min="6929" max="6929" width="5.5546875" style="2" bestFit="1" customWidth="1"/>
    <col min="6930" max="6930" width="6.5546875" style="2" bestFit="1" customWidth="1"/>
    <col min="6931" max="6931" width="5.5546875" style="2" bestFit="1" customWidth="1"/>
    <col min="6932" max="6932" width="6.5546875" style="2" bestFit="1" customWidth="1"/>
    <col min="6933" max="6933" width="5.5546875" style="2" bestFit="1" customWidth="1"/>
    <col min="6934" max="6934" width="6.5546875" style="2" bestFit="1" customWidth="1"/>
    <col min="6935" max="6936" width="15.21875" style="2" customWidth="1"/>
    <col min="6937" max="6937" width="5" style="2" customWidth="1"/>
    <col min="6938" max="6938" width="1.5546875" style="2" customWidth="1"/>
    <col min="6939" max="7176" width="11.44140625" style="2"/>
    <col min="7177" max="7177" width="9.77734375" style="2" customWidth="1"/>
    <col min="7178" max="7178" width="87.21875" style="2" customWidth="1"/>
    <col min="7179" max="7179" width="5.5546875" style="2" bestFit="1" customWidth="1"/>
    <col min="7180" max="7180" width="6.5546875" style="2" bestFit="1" customWidth="1"/>
    <col min="7181" max="7181" width="5.5546875" style="2" bestFit="1" customWidth="1"/>
    <col min="7182" max="7182" width="6.5546875" style="2" bestFit="1" customWidth="1"/>
    <col min="7183" max="7183" width="5.5546875" style="2" bestFit="1" customWidth="1"/>
    <col min="7184" max="7184" width="6.5546875" style="2" bestFit="1" customWidth="1"/>
    <col min="7185" max="7185" width="5.5546875" style="2" bestFit="1" customWidth="1"/>
    <col min="7186" max="7186" width="6.5546875" style="2" bestFit="1" customWidth="1"/>
    <col min="7187" max="7187" width="5.5546875" style="2" bestFit="1" customWidth="1"/>
    <col min="7188" max="7188" width="6.5546875" style="2" bestFit="1" customWidth="1"/>
    <col min="7189" max="7189" width="5.5546875" style="2" bestFit="1" customWidth="1"/>
    <col min="7190" max="7190" width="6.5546875" style="2" bestFit="1" customWidth="1"/>
    <col min="7191" max="7192" width="15.21875" style="2" customWidth="1"/>
    <col min="7193" max="7193" width="5" style="2" customWidth="1"/>
    <col min="7194" max="7194" width="1.5546875" style="2" customWidth="1"/>
    <col min="7195" max="7432" width="11.44140625" style="2"/>
    <col min="7433" max="7433" width="9.77734375" style="2" customWidth="1"/>
    <col min="7434" max="7434" width="87.21875" style="2" customWidth="1"/>
    <col min="7435" max="7435" width="5.5546875" style="2" bestFit="1" customWidth="1"/>
    <col min="7436" max="7436" width="6.5546875" style="2" bestFit="1" customWidth="1"/>
    <col min="7437" max="7437" width="5.5546875" style="2" bestFit="1" customWidth="1"/>
    <col min="7438" max="7438" width="6.5546875" style="2" bestFit="1" customWidth="1"/>
    <col min="7439" max="7439" width="5.5546875" style="2" bestFit="1" customWidth="1"/>
    <col min="7440" max="7440" width="6.5546875" style="2" bestFit="1" customWidth="1"/>
    <col min="7441" max="7441" width="5.5546875" style="2" bestFit="1" customWidth="1"/>
    <col min="7442" max="7442" width="6.5546875" style="2" bestFit="1" customWidth="1"/>
    <col min="7443" max="7443" width="5.5546875" style="2" bestFit="1" customWidth="1"/>
    <col min="7444" max="7444" width="6.5546875" style="2" bestFit="1" customWidth="1"/>
    <col min="7445" max="7445" width="5.5546875" style="2" bestFit="1" customWidth="1"/>
    <col min="7446" max="7446" width="6.5546875" style="2" bestFit="1" customWidth="1"/>
    <col min="7447" max="7448" width="15.21875" style="2" customWidth="1"/>
    <col min="7449" max="7449" width="5" style="2" customWidth="1"/>
    <col min="7450" max="7450" width="1.5546875" style="2" customWidth="1"/>
    <col min="7451" max="7688" width="11.44140625" style="2"/>
    <col min="7689" max="7689" width="9.77734375" style="2" customWidth="1"/>
    <col min="7690" max="7690" width="87.21875" style="2" customWidth="1"/>
    <col min="7691" max="7691" width="5.5546875" style="2" bestFit="1" customWidth="1"/>
    <col min="7692" max="7692" width="6.5546875" style="2" bestFit="1" customWidth="1"/>
    <col min="7693" max="7693" width="5.5546875" style="2" bestFit="1" customWidth="1"/>
    <col min="7694" max="7694" width="6.5546875" style="2" bestFit="1" customWidth="1"/>
    <col min="7695" max="7695" width="5.5546875" style="2" bestFit="1" customWidth="1"/>
    <col min="7696" max="7696" width="6.5546875" style="2" bestFit="1" customWidth="1"/>
    <col min="7697" max="7697" width="5.5546875" style="2" bestFit="1" customWidth="1"/>
    <col min="7698" max="7698" width="6.5546875" style="2" bestFit="1" customWidth="1"/>
    <col min="7699" max="7699" width="5.5546875" style="2" bestFit="1" customWidth="1"/>
    <col min="7700" max="7700" width="6.5546875" style="2" bestFit="1" customWidth="1"/>
    <col min="7701" max="7701" width="5.5546875" style="2" bestFit="1" customWidth="1"/>
    <col min="7702" max="7702" width="6.5546875" style="2" bestFit="1" customWidth="1"/>
    <col min="7703" max="7704" width="15.21875" style="2" customWidth="1"/>
    <col min="7705" max="7705" width="5" style="2" customWidth="1"/>
    <col min="7706" max="7706" width="1.5546875" style="2" customWidth="1"/>
    <col min="7707" max="7944" width="11.44140625" style="2"/>
    <col min="7945" max="7945" width="9.77734375" style="2" customWidth="1"/>
    <col min="7946" max="7946" width="87.21875" style="2" customWidth="1"/>
    <col min="7947" max="7947" width="5.5546875" style="2" bestFit="1" customWidth="1"/>
    <col min="7948" max="7948" width="6.5546875" style="2" bestFit="1" customWidth="1"/>
    <col min="7949" max="7949" width="5.5546875" style="2" bestFit="1" customWidth="1"/>
    <col min="7950" max="7950" width="6.5546875" style="2" bestFit="1" customWidth="1"/>
    <col min="7951" max="7951" width="5.5546875" style="2" bestFit="1" customWidth="1"/>
    <col min="7952" max="7952" width="6.5546875" style="2" bestFit="1" customWidth="1"/>
    <col min="7953" max="7953" width="5.5546875" style="2" bestFit="1" customWidth="1"/>
    <col min="7954" max="7954" width="6.5546875" style="2" bestFit="1" customWidth="1"/>
    <col min="7955" max="7955" width="5.5546875" style="2" bestFit="1" customWidth="1"/>
    <col min="7956" max="7956" width="6.5546875" style="2" bestFit="1" customWidth="1"/>
    <col min="7957" max="7957" width="5.5546875" style="2" bestFit="1" customWidth="1"/>
    <col min="7958" max="7958" width="6.5546875" style="2" bestFit="1" customWidth="1"/>
    <col min="7959" max="7960" width="15.21875" style="2" customWidth="1"/>
    <col min="7961" max="7961" width="5" style="2" customWidth="1"/>
    <col min="7962" max="7962" width="1.5546875" style="2" customWidth="1"/>
    <col min="7963" max="8200" width="11.44140625" style="2"/>
    <col min="8201" max="8201" width="9.77734375" style="2" customWidth="1"/>
    <col min="8202" max="8202" width="87.21875" style="2" customWidth="1"/>
    <col min="8203" max="8203" width="5.5546875" style="2" bestFit="1" customWidth="1"/>
    <col min="8204" max="8204" width="6.5546875" style="2" bestFit="1" customWidth="1"/>
    <col min="8205" max="8205" width="5.5546875" style="2" bestFit="1" customWidth="1"/>
    <col min="8206" max="8206" width="6.5546875" style="2" bestFit="1" customWidth="1"/>
    <col min="8207" max="8207" width="5.5546875" style="2" bestFit="1" customWidth="1"/>
    <col min="8208" max="8208" width="6.5546875" style="2" bestFit="1" customWidth="1"/>
    <col min="8209" max="8209" width="5.5546875" style="2" bestFit="1" customWidth="1"/>
    <col min="8210" max="8210" width="6.5546875" style="2" bestFit="1" customWidth="1"/>
    <col min="8211" max="8211" width="5.5546875" style="2" bestFit="1" customWidth="1"/>
    <col min="8212" max="8212" width="6.5546875" style="2" bestFit="1" customWidth="1"/>
    <col min="8213" max="8213" width="5.5546875" style="2" bestFit="1" customWidth="1"/>
    <col min="8214" max="8214" width="6.5546875" style="2" bestFit="1" customWidth="1"/>
    <col min="8215" max="8216" width="15.21875" style="2" customWidth="1"/>
    <col min="8217" max="8217" width="5" style="2" customWidth="1"/>
    <col min="8218" max="8218" width="1.5546875" style="2" customWidth="1"/>
    <col min="8219" max="8456" width="11.44140625" style="2"/>
    <col min="8457" max="8457" width="9.77734375" style="2" customWidth="1"/>
    <col min="8458" max="8458" width="87.21875" style="2" customWidth="1"/>
    <col min="8459" max="8459" width="5.5546875" style="2" bestFit="1" customWidth="1"/>
    <col min="8460" max="8460" width="6.5546875" style="2" bestFit="1" customWidth="1"/>
    <col min="8461" max="8461" width="5.5546875" style="2" bestFit="1" customWidth="1"/>
    <col min="8462" max="8462" width="6.5546875" style="2" bestFit="1" customWidth="1"/>
    <col min="8463" max="8463" width="5.5546875" style="2" bestFit="1" customWidth="1"/>
    <col min="8464" max="8464" width="6.5546875" style="2" bestFit="1" customWidth="1"/>
    <col min="8465" max="8465" width="5.5546875" style="2" bestFit="1" customWidth="1"/>
    <col min="8466" max="8466" width="6.5546875" style="2" bestFit="1" customWidth="1"/>
    <col min="8467" max="8467" width="5.5546875" style="2" bestFit="1" customWidth="1"/>
    <col min="8468" max="8468" width="6.5546875" style="2" bestFit="1" customWidth="1"/>
    <col min="8469" max="8469" width="5.5546875" style="2" bestFit="1" customWidth="1"/>
    <col min="8470" max="8470" width="6.5546875" style="2" bestFit="1" customWidth="1"/>
    <col min="8471" max="8472" width="15.21875" style="2" customWidth="1"/>
    <col min="8473" max="8473" width="5" style="2" customWidth="1"/>
    <col min="8474" max="8474" width="1.5546875" style="2" customWidth="1"/>
    <col min="8475" max="8712" width="11.44140625" style="2"/>
    <col min="8713" max="8713" width="9.77734375" style="2" customWidth="1"/>
    <col min="8714" max="8714" width="87.21875" style="2" customWidth="1"/>
    <col min="8715" max="8715" width="5.5546875" style="2" bestFit="1" customWidth="1"/>
    <col min="8716" max="8716" width="6.5546875" style="2" bestFit="1" customWidth="1"/>
    <col min="8717" max="8717" width="5.5546875" style="2" bestFit="1" customWidth="1"/>
    <col min="8718" max="8718" width="6.5546875" style="2" bestFit="1" customWidth="1"/>
    <col min="8719" max="8719" width="5.5546875" style="2" bestFit="1" customWidth="1"/>
    <col min="8720" max="8720" width="6.5546875" style="2" bestFit="1" customWidth="1"/>
    <col min="8721" max="8721" width="5.5546875" style="2" bestFit="1" customWidth="1"/>
    <col min="8722" max="8722" width="6.5546875" style="2" bestFit="1" customWidth="1"/>
    <col min="8723" max="8723" width="5.5546875" style="2" bestFit="1" customWidth="1"/>
    <col min="8724" max="8724" width="6.5546875" style="2" bestFit="1" customWidth="1"/>
    <col min="8725" max="8725" width="5.5546875" style="2" bestFit="1" customWidth="1"/>
    <col min="8726" max="8726" width="6.5546875" style="2" bestFit="1" customWidth="1"/>
    <col min="8727" max="8728" width="15.21875" style="2" customWidth="1"/>
    <col min="8729" max="8729" width="5" style="2" customWidth="1"/>
    <col min="8730" max="8730" width="1.5546875" style="2" customWidth="1"/>
    <col min="8731" max="8968" width="11.44140625" style="2"/>
    <col min="8969" max="8969" width="9.77734375" style="2" customWidth="1"/>
    <col min="8970" max="8970" width="87.21875" style="2" customWidth="1"/>
    <col min="8971" max="8971" width="5.5546875" style="2" bestFit="1" customWidth="1"/>
    <col min="8972" max="8972" width="6.5546875" style="2" bestFit="1" customWidth="1"/>
    <col min="8973" max="8973" width="5.5546875" style="2" bestFit="1" customWidth="1"/>
    <col min="8974" max="8974" width="6.5546875" style="2" bestFit="1" customWidth="1"/>
    <col min="8975" max="8975" width="5.5546875" style="2" bestFit="1" customWidth="1"/>
    <col min="8976" max="8976" width="6.5546875" style="2" bestFit="1" customWidth="1"/>
    <col min="8977" max="8977" width="5.5546875" style="2" bestFit="1" customWidth="1"/>
    <col min="8978" max="8978" width="6.5546875" style="2" bestFit="1" customWidth="1"/>
    <col min="8979" max="8979" width="5.5546875" style="2" bestFit="1" customWidth="1"/>
    <col min="8980" max="8980" width="6.5546875" style="2" bestFit="1" customWidth="1"/>
    <col min="8981" max="8981" width="5.5546875" style="2" bestFit="1" customWidth="1"/>
    <col min="8982" max="8982" width="6.5546875" style="2" bestFit="1" customWidth="1"/>
    <col min="8983" max="8984" width="15.21875" style="2" customWidth="1"/>
    <col min="8985" max="8985" width="5" style="2" customWidth="1"/>
    <col min="8986" max="8986" width="1.5546875" style="2" customWidth="1"/>
    <col min="8987" max="9224" width="11.44140625" style="2"/>
    <col min="9225" max="9225" width="9.77734375" style="2" customWidth="1"/>
    <col min="9226" max="9226" width="87.21875" style="2" customWidth="1"/>
    <col min="9227" max="9227" width="5.5546875" style="2" bestFit="1" customWidth="1"/>
    <col min="9228" max="9228" width="6.5546875" style="2" bestFit="1" customWidth="1"/>
    <col min="9229" max="9229" width="5.5546875" style="2" bestFit="1" customWidth="1"/>
    <col min="9230" max="9230" width="6.5546875" style="2" bestFit="1" customWidth="1"/>
    <col min="9231" max="9231" width="5.5546875" style="2" bestFit="1" customWidth="1"/>
    <col min="9232" max="9232" width="6.5546875" style="2" bestFit="1" customWidth="1"/>
    <col min="9233" max="9233" width="5.5546875" style="2" bestFit="1" customWidth="1"/>
    <col min="9234" max="9234" width="6.5546875" style="2" bestFit="1" customWidth="1"/>
    <col min="9235" max="9235" width="5.5546875" style="2" bestFit="1" customWidth="1"/>
    <col min="9236" max="9236" width="6.5546875" style="2" bestFit="1" customWidth="1"/>
    <col min="9237" max="9237" width="5.5546875" style="2" bestFit="1" customWidth="1"/>
    <col min="9238" max="9238" width="6.5546875" style="2" bestFit="1" customWidth="1"/>
    <col min="9239" max="9240" width="15.21875" style="2" customWidth="1"/>
    <col min="9241" max="9241" width="5" style="2" customWidth="1"/>
    <col min="9242" max="9242" width="1.5546875" style="2" customWidth="1"/>
    <col min="9243" max="9480" width="11.44140625" style="2"/>
    <col min="9481" max="9481" width="9.77734375" style="2" customWidth="1"/>
    <col min="9482" max="9482" width="87.21875" style="2" customWidth="1"/>
    <col min="9483" max="9483" width="5.5546875" style="2" bestFit="1" customWidth="1"/>
    <col min="9484" max="9484" width="6.5546875" style="2" bestFit="1" customWidth="1"/>
    <col min="9485" max="9485" width="5.5546875" style="2" bestFit="1" customWidth="1"/>
    <col min="9486" max="9486" width="6.5546875" style="2" bestFit="1" customWidth="1"/>
    <col min="9487" max="9487" width="5.5546875" style="2" bestFit="1" customWidth="1"/>
    <col min="9488" max="9488" width="6.5546875" style="2" bestFit="1" customWidth="1"/>
    <col min="9489" max="9489" width="5.5546875" style="2" bestFit="1" customWidth="1"/>
    <col min="9490" max="9490" width="6.5546875" style="2" bestFit="1" customWidth="1"/>
    <col min="9491" max="9491" width="5.5546875" style="2" bestFit="1" customWidth="1"/>
    <col min="9492" max="9492" width="6.5546875" style="2" bestFit="1" customWidth="1"/>
    <col min="9493" max="9493" width="5.5546875" style="2" bestFit="1" customWidth="1"/>
    <col min="9494" max="9494" width="6.5546875" style="2" bestFit="1" customWidth="1"/>
    <col min="9495" max="9496" width="15.21875" style="2" customWidth="1"/>
    <col min="9497" max="9497" width="5" style="2" customWidth="1"/>
    <col min="9498" max="9498" width="1.5546875" style="2" customWidth="1"/>
    <col min="9499" max="9736" width="11.44140625" style="2"/>
    <col min="9737" max="9737" width="9.77734375" style="2" customWidth="1"/>
    <col min="9738" max="9738" width="87.21875" style="2" customWidth="1"/>
    <col min="9739" max="9739" width="5.5546875" style="2" bestFit="1" customWidth="1"/>
    <col min="9740" max="9740" width="6.5546875" style="2" bestFit="1" customWidth="1"/>
    <col min="9741" max="9741" width="5.5546875" style="2" bestFit="1" customWidth="1"/>
    <col min="9742" max="9742" width="6.5546875" style="2" bestFit="1" customWidth="1"/>
    <col min="9743" max="9743" width="5.5546875" style="2" bestFit="1" customWidth="1"/>
    <col min="9744" max="9744" width="6.5546875" style="2" bestFit="1" customWidth="1"/>
    <col min="9745" max="9745" width="5.5546875" style="2" bestFit="1" customWidth="1"/>
    <col min="9746" max="9746" width="6.5546875" style="2" bestFit="1" customWidth="1"/>
    <col min="9747" max="9747" width="5.5546875" style="2" bestFit="1" customWidth="1"/>
    <col min="9748" max="9748" width="6.5546875" style="2" bestFit="1" customWidth="1"/>
    <col min="9749" max="9749" width="5.5546875" style="2" bestFit="1" customWidth="1"/>
    <col min="9750" max="9750" width="6.5546875" style="2" bestFit="1" customWidth="1"/>
    <col min="9751" max="9752" width="15.21875" style="2" customWidth="1"/>
    <col min="9753" max="9753" width="5" style="2" customWidth="1"/>
    <col min="9754" max="9754" width="1.5546875" style="2" customWidth="1"/>
    <col min="9755" max="9992" width="11.44140625" style="2"/>
    <col min="9993" max="9993" width="9.77734375" style="2" customWidth="1"/>
    <col min="9994" max="9994" width="87.21875" style="2" customWidth="1"/>
    <col min="9995" max="9995" width="5.5546875" style="2" bestFit="1" customWidth="1"/>
    <col min="9996" max="9996" width="6.5546875" style="2" bestFit="1" customWidth="1"/>
    <col min="9997" max="9997" width="5.5546875" style="2" bestFit="1" customWidth="1"/>
    <col min="9998" max="9998" width="6.5546875" style="2" bestFit="1" customWidth="1"/>
    <col min="9999" max="9999" width="5.5546875" style="2" bestFit="1" customWidth="1"/>
    <col min="10000" max="10000" width="6.5546875" style="2" bestFit="1" customWidth="1"/>
    <col min="10001" max="10001" width="5.5546875" style="2" bestFit="1" customWidth="1"/>
    <col min="10002" max="10002" width="6.5546875" style="2" bestFit="1" customWidth="1"/>
    <col min="10003" max="10003" width="5.5546875" style="2" bestFit="1" customWidth="1"/>
    <col min="10004" max="10004" width="6.5546875" style="2" bestFit="1" customWidth="1"/>
    <col min="10005" max="10005" width="5.5546875" style="2" bestFit="1" customWidth="1"/>
    <col min="10006" max="10006" width="6.5546875" style="2" bestFit="1" customWidth="1"/>
    <col min="10007" max="10008" width="15.21875" style="2" customWidth="1"/>
    <col min="10009" max="10009" width="5" style="2" customWidth="1"/>
    <col min="10010" max="10010" width="1.5546875" style="2" customWidth="1"/>
    <col min="10011" max="10248" width="11.44140625" style="2"/>
    <col min="10249" max="10249" width="9.77734375" style="2" customWidth="1"/>
    <col min="10250" max="10250" width="87.21875" style="2" customWidth="1"/>
    <col min="10251" max="10251" width="5.5546875" style="2" bestFit="1" customWidth="1"/>
    <col min="10252" max="10252" width="6.5546875" style="2" bestFit="1" customWidth="1"/>
    <col min="10253" max="10253" width="5.5546875" style="2" bestFit="1" customWidth="1"/>
    <col min="10254" max="10254" width="6.5546875" style="2" bestFit="1" customWidth="1"/>
    <col min="10255" max="10255" width="5.5546875" style="2" bestFit="1" customWidth="1"/>
    <col min="10256" max="10256" width="6.5546875" style="2" bestFit="1" customWidth="1"/>
    <col min="10257" max="10257" width="5.5546875" style="2" bestFit="1" customWidth="1"/>
    <col min="10258" max="10258" width="6.5546875" style="2" bestFit="1" customWidth="1"/>
    <col min="10259" max="10259" width="5.5546875" style="2" bestFit="1" customWidth="1"/>
    <col min="10260" max="10260" width="6.5546875" style="2" bestFit="1" customWidth="1"/>
    <col min="10261" max="10261" width="5.5546875" style="2" bestFit="1" customWidth="1"/>
    <col min="10262" max="10262" width="6.5546875" style="2" bestFit="1" customWidth="1"/>
    <col min="10263" max="10264" width="15.21875" style="2" customWidth="1"/>
    <col min="10265" max="10265" width="5" style="2" customWidth="1"/>
    <col min="10266" max="10266" width="1.5546875" style="2" customWidth="1"/>
    <col min="10267" max="10504" width="11.44140625" style="2"/>
    <col min="10505" max="10505" width="9.77734375" style="2" customWidth="1"/>
    <col min="10506" max="10506" width="87.21875" style="2" customWidth="1"/>
    <col min="10507" max="10507" width="5.5546875" style="2" bestFit="1" customWidth="1"/>
    <col min="10508" max="10508" width="6.5546875" style="2" bestFit="1" customWidth="1"/>
    <col min="10509" max="10509" width="5.5546875" style="2" bestFit="1" customWidth="1"/>
    <col min="10510" max="10510" width="6.5546875" style="2" bestFit="1" customWidth="1"/>
    <col min="10511" max="10511" width="5.5546875" style="2" bestFit="1" customWidth="1"/>
    <col min="10512" max="10512" width="6.5546875" style="2" bestFit="1" customWidth="1"/>
    <col min="10513" max="10513" width="5.5546875" style="2" bestFit="1" customWidth="1"/>
    <col min="10514" max="10514" width="6.5546875" style="2" bestFit="1" customWidth="1"/>
    <col min="10515" max="10515" width="5.5546875" style="2" bestFit="1" customWidth="1"/>
    <col min="10516" max="10516" width="6.5546875" style="2" bestFit="1" customWidth="1"/>
    <col min="10517" max="10517" width="5.5546875" style="2" bestFit="1" customWidth="1"/>
    <col min="10518" max="10518" width="6.5546875" style="2" bestFit="1" customWidth="1"/>
    <col min="10519" max="10520" width="15.21875" style="2" customWidth="1"/>
    <col min="10521" max="10521" width="5" style="2" customWidth="1"/>
    <col min="10522" max="10522" width="1.5546875" style="2" customWidth="1"/>
    <col min="10523" max="10760" width="11.44140625" style="2"/>
    <col min="10761" max="10761" width="9.77734375" style="2" customWidth="1"/>
    <col min="10762" max="10762" width="87.21875" style="2" customWidth="1"/>
    <col min="10763" max="10763" width="5.5546875" style="2" bestFit="1" customWidth="1"/>
    <col min="10764" max="10764" width="6.5546875" style="2" bestFit="1" customWidth="1"/>
    <col min="10765" max="10765" width="5.5546875" style="2" bestFit="1" customWidth="1"/>
    <col min="10766" max="10766" width="6.5546875" style="2" bestFit="1" customWidth="1"/>
    <col min="10767" max="10767" width="5.5546875" style="2" bestFit="1" customWidth="1"/>
    <col min="10768" max="10768" width="6.5546875" style="2" bestFit="1" customWidth="1"/>
    <col min="10769" max="10769" width="5.5546875" style="2" bestFit="1" customWidth="1"/>
    <col min="10770" max="10770" width="6.5546875" style="2" bestFit="1" customWidth="1"/>
    <col min="10771" max="10771" width="5.5546875" style="2" bestFit="1" customWidth="1"/>
    <col min="10772" max="10772" width="6.5546875" style="2" bestFit="1" customWidth="1"/>
    <col min="10773" max="10773" width="5.5546875" style="2" bestFit="1" customWidth="1"/>
    <col min="10774" max="10774" width="6.5546875" style="2" bestFit="1" customWidth="1"/>
    <col min="10775" max="10776" width="15.21875" style="2" customWidth="1"/>
    <col min="10777" max="10777" width="5" style="2" customWidth="1"/>
    <col min="10778" max="10778" width="1.5546875" style="2" customWidth="1"/>
    <col min="10779" max="11016" width="11.44140625" style="2"/>
    <col min="11017" max="11017" width="9.77734375" style="2" customWidth="1"/>
    <col min="11018" max="11018" width="87.21875" style="2" customWidth="1"/>
    <col min="11019" max="11019" width="5.5546875" style="2" bestFit="1" customWidth="1"/>
    <col min="11020" max="11020" width="6.5546875" style="2" bestFit="1" customWidth="1"/>
    <col min="11021" max="11021" width="5.5546875" style="2" bestFit="1" customWidth="1"/>
    <col min="11022" max="11022" width="6.5546875" style="2" bestFit="1" customWidth="1"/>
    <col min="11023" max="11023" width="5.5546875" style="2" bestFit="1" customWidth="1"/>
    <col min="11024" max="11024" width="6.5546875" style="2" bestFit="1" customWidth="1"/>
    <col min="11025" max="11025" width="5.5546875" style="2" bestFit="1" customWidth="1"/>
    <col min="11026" max="11026" width="6.5546875" style="2" bestFit="1" customWidth="1"/>
    <col min="11027" max="11027" width="5.5546875" style="2" bestFit="1" customWidth="1"/>
    <col min="11028" max="11028" width="6.5546875" style="2" bestFit="1" customWidth="1"/>
    <col min="11029" max="11029" width="5.5546875" style="2" bestFit="1" customWidth="1"/>
    <col min="11030" max="11030" width="6.5546875" style="2" bestFit="1" customWidth="1"/>
    <col min="11031" max="11032" width="15.21875" style="2" customWidth="1"/>
    <col min="11033" max="11033" width="5" style="2" customWidth="1"/>
    <col min="11034" max="11034" width="1.5546875" style="2" customWidth="1"/>
    <col min="11035" max="11272" width="11.44140625" style="2"/>
    <col min="11273" max="11273" width="9.77734375" style="2" customWidth="1"/>
    <col min="11274" max="11274" width="87.21875" style="2" customWidth="1"/>
    <col min="11275" max="11275" width="5.5546875" style="2" bestFit="1" customWidth="1"/>
    <col min="11276" max="11276" width="6.5546875" style="2" bestFit="1" customWidth="1"/>
    <col min="11277" max="11277" width="5.5546875" style="2" bestFit="1" customWidth="1"/>
    <col min="11278" max="11278" width="6.5546875" style="2" bestFit="1" customWidth="1"/>
    <col min="11279" max="11279" width="5.5546875" style="2" bestFit="1" customWidth="1"/>
    <col min="11280" max="11280" width="6.5546875" style="2" bestFit="1" customWidth="1"/>
    <col min="11281" max="11281" width="5.5546875" style="2" bestFit="1" customWidth="1"/>
    <col min="11282" max="11282" width="6.5546875" style="2" bestFit="1" customWidth="1"/>
    <col min="11283" max="11283" width="5.5546875" style="2" bestFit="1" customWidth="1"/>
    <col min="11284" max="11284" width="6.5546875" style="2" bestFit="1" customWidth="1"/>
    <col min="11285" max="11285" width="5.5546875" style="2" bestFit="1" customWidth="1"/>
    <col min="11286" max="11286" width="6.5546875" style="2" bestFit="1" customWidth="1"/>
    <col min="11287" max="11288" width="15.21875" style="2" customWidth="1"/>
    <col min="11289" max="11289" width="5" style="2" customWidth="1"/>
    <col min="11290" max="11290" width="1.5546875" style="2" customWidth="1"/>
    <col min="11291" max="11528" width="11.44140625" style="2"/>
    <col min="11529" max="11529" width="9.77734375" style="2" customWidth="1"/>
    <col min="11530" max="11530" width="87.21875" style="2" customWidth="1"/>
    <col min="11531" max="11531" width="5.5546875" style="2" bestFit="1" customWidth="1"/>
    <col min="11532" max="11532" width="6.5546875" style="2" bestFit="1" customWidth="1"/>
    <col min="11533" max="11533" width="5.5546875" style="2" bestFit="1" customWidth="1"/>
    <col min="11534" max="11534" width="6.5546875" style="2" bestFit="1" customWidth="1"/>
    <col min="11535" max="11535" width="5.5546875" style="2" bestFit="1" customWidth="1"/>
    <col min="11536" max="11536" width="6.5546875" style="2" bestFit="1" customWidth="1"/>
    <col min="11537" max="11537" width="5.5546875" style="2" bestFit="1" customWidth="1"/>
    <col min="11538" max="11538" width="6.5546875" style="2" bestFit="1" customWidth="1"/>
    <col min="11539" max="11539" width="5.5546875" style="2" bestFit="1" customWidth="1"/>
    <col min="11540" max="11540" width="6.5546875" style="2" bestFit="1" customWidth="1"/>
    <col min="11541" max="11541" width="5.5546875" style="2" bestFit="1" customWidth="1"/>
    <col min="11542" max="11542" width="6.5546875" style="2" bestFit="1" customWidth="1"/>
    <col min="11543" max="11544" width="15.21875" style="2" customWidth="1"/>
    <col min="11545" max="11545" width="5" style="2" customWidth="1"/>
    <col min="11546" max="11546" width="1.5546875" style="2" customWidth="1"/>
    <col min="11547" max="11784" width="11.44140625" style="2"/>
    <col min="11785" max="11785" width="9.77734375" style="2" customWidth="1"/>
    <col min="11786" max="11786" width="87.21875" style="2" customWidth="1"/>
    <col min="11787" max="11787" width="5.5546875" style="2" bestFit="1" customWidth="1"/>
    <col min="11788" max="11788" width="6.5546875" style="2" bestFit="1" customWidth="1"/>
    <col min="11789" max="11789" width="5.5546875" style="2" bestFit="1" customWidth="1"/>
    <col min="11790" max="11790" width="6.5546875" style="2" bestFit="1" customWidth="1"/>
    <col min="11791" max="11791" width="5.5546875" style="2" bestFit="1" customWidth="1"/>
    <col min="11792" max="11792" width="6.5546875" style="2" bestFit="1" customWidth="1"/>
    <col min="11793" max="11793" width="5.5546875" style="2" bestFit="1" customWidth="1"/>
    <col min="11794" max="11794" width="6.5546875" style="2" bestFit="1" customWidth="1"/>
    <col min="11795" max="11795" width="5.5546875" style="2" bestFit="1" customWidth="1"/>
    <col min="11796" max="11796" width="6.5546875" style="2" bestFit="1" customWidth="1"/>
    <col min="11797" max="11797" width="5.5546875" style="2" bestFit="1" customWidth="1"/>
    <col min="11798" max="11798" width="6.5546875" style="2" bestFit="1" customWidth="1"/>
    <col min="11799" max="11800" width="15.21875" style="2" customWidth="1"/>
    <col min="11801" max="11801" width="5" style="2" customWidth="1"/>
    <col min="11802" max="11802" width="1.5546875" style="2" customWidth="1"/>
    <col min="11803" max="12040" width="11.44140625" style="2"/>
    <col min="12041" max="12041" width="9.77734375" style="2" customWidth="1"/>
    <col min="12042" max="12042" width="87.21875" style="2" customWidth="1"/>
    <col min="12043" max="12043" width="5.5546875" style="2" bestFit="1" customWidth="1"/>
    <col min="12044" max="12044" width="6.5546875" style="2" bestFit="1" customWidth="1"/>
    <col min="12045" max="12045" width="5.5546875" style="2" bestFit="1" customWidth="1"/>
    <col min="12046" max="12046" width="6.5546875" style="2" bestFit="1" customWidth="1"/>
    <col min="12047" max="12047" width="5.5546875" style="2" bestFit="1" customWidth="1"/>
    <col min="12048" max="12048" width="6.5546875" style="2" bestFit="1" customWidth="1"/>
    <col min="12049" max="12049" width="5.5546875" style="2" bestFit="1" customWidth="1"/>
    <col min="12050" max="12050" width="6.5546875" style="2" bestFit="1" customWidth="1"/>
    <col min="12051" max="12051" width="5.5546875" style="2" bestFit="1" customWidth="1"/>
    <col min="12052" max="12052" width="6.5546875" style="2" bestFit="1" customWidth="1"/>
    <col min="12053" max="12053" width="5.5546875" style="2" bestFit="1" customWidth="1"/>
    <col min="12054" max="12054" width="6.5546875" style="2" bestFit="1" customWidth="1"/>
    <col min="12055" max="12056" width="15.21875" style="2" customWidth="1"/>
    <col min="12057" max="12057" width="5" style="2" customWidth="1"/>
    <col min="12058" max="12058" width="1.5546875" style="2" customWidth="1"/>
    <col min="12059" max="12296" width="11.44140625" style="2"/>
    <col min="12297" max="12297" width="9.77734375" style="2" customWidth="1"/>
    <col min="12298" max="12298" width="87.21875" style="2" customWidth="1"/>
    <col min="12299" max="12299" width="5.5546875" style="2" bestFit="1" customWidth="1"/>
    <col min="12300" max="12300" width="6.5546875" style="2" bestFit="1" customWidth="1"/>
    <col min="12301" max="12301" width="5.5546875" style="2" bestFit="1" customWidth="1"/>
    <col min="12302" max="12302" width="6.5546875" style="2" bestFit="1" customWidth="1"/>
    <col min="12303" max="12303" width="5.5546875" style="2" bestFit="1" customWidth="1"/>
    <col min="12304" max="12304" width="6.5546875" style="2" bestFit="1" customWidth="1"/>
    <col min="12305" max="12305" width="5.5546875" style="2" bestFit="1" customWidth="1"/>
    <col min="12306" max="12306" width="6.5546875" style="2" bestFit="1" customWidth="1"/>
    <col min="12307" max="12307" width="5.5546875" style="2" bestFit="1" customWidth="1"/>
    <col min="12308" max="12308" width="6.5546875" style="2" bestFit="1" customWidth="1"/>
    <col min="12309" max="12309" width="5.5546875" style="2" bestFit="1" customWidth="1"/>
    <col min="12310" max="12310" width="6.5546875" style="2" bestFit="1" customWidth="1"/>
    <col min="12311" max="12312" width="15.21875" style="2" customWidth="1"/>
    <col min="12313" max="12313" width="5" style="2" customWidth="1"/>
    <col min="12314" max="12314" width="1.5546875" style="2" customWidth="1"/>
    <col min="12315" max="12552" width="11.44140625" style="2"/>
    <col min="12553" max="12553" width="9.77734375" style="2" customWidth="1"/>
    <col min="12554" max="12554" width="87.21875" style="2" customWidth="1"/>
    <col min="12555" max="12555" width="5.5546875" style="2" bestFit="1" customWidth="1"/>
    <col min="12556" max="12556" width="6.5546875" style="2" bestFit="1" customWidth="1"/>
    <col min="12557" max="12557" width="5.5546875" style="2" bestFit="1" customWidth="1"/>
    <col min="12558" max="12558" width="6.5546875" style="2" bestFit="1" customWidth="1"/>
    <col min="12559" max="12559" width="5.5546875" style="2" bestFit="1" customWidth="1"/>
    <col min="12560" max="12560" width="6.5546875" style="2" bestFit="1" customWidth="1"/>
    <col min="12561" max="12561" width="5.5546875" style="2" bestFit="1" customWidth="1"/>
    <col min="12562" max="12562" width="6.5546875" style="2" bestFit="1" customWidth="1"/>
    <col min="12563" max="12563" width="5.5546875" style="2" bestFit="1" customWidth="1"/>
    <col min="12564" max="12564" width="6.5546875" style="2" bestFit="1" customWidth="1"/>
    <col min="12565" max="12565" width="5.5546875" style="2" bestFit="1" customWidth="1"/>
    <col min="12566" max="12566" width="6.5546875" style="2" bestFit="1" customWidth="1"/>
    <col min="12567" max="12568" width="15.21875" style="2" customWidth="1"/>
    <col min="12569" max="12569" width="5" style="2" customWidth="1"/>
    <col min="12570" max="12570" width="1.5546875" style="2" customWidth="1"/>
    <col min="12571" max="12808" width="11.44140625" style="2"/>
    <col min="12809" max="12809" width="9.77734375" style="2" customWidth="1"/>
    <col min="12810" max="12810" width="87.21875" style="2" customWidth="1"/>
    <col min="12811" max="12811" width="5.5546875" style="2" bestFit="1" customWidth="1"/>
    <col min="12812" max="12812" width="6.5546875" style="2" bestFit="1" customWidth="1"/>
    <col min="12813" max="12813" width="5.5546875" style="2" bestFit="1" customWidth="1"/>
    <col min="12814" max="12814" width="6.5546875" style="2" bestFit="1" customWidth="1"/>
    <col min="12815" max="12815" width="5.5546875" style="2" bestFit="1" customWidth="1"/>
    <col min="12816" max="12816" width="6.5546875" style="2" bestFit="1" customWidth="1"/>
    <col min="12817" max="12817" width="5.5546875" style="2" bestFit="1" customWidth="1"/>
    <col min="12818" max="12818" width="6.5546875" style="2" bestFit="1" customWidth="1"/>
    <col min="12819" max="12819" width="5.5546875" style="2" bestFit="1" customWidth="1"/>
    <col min="12820" max="12820" width="6.5546875" style="2" bestFit="1" customWidth="1"/>
    <col min="12821" max="12821" width="5.5546875" style="2" bestFit="1" customWidth="1"/>
    <col min="12822" max="12822" width="6.5546875" style="2" bestFit="1" customWidth="1"/>
    <col min="12823" max="12824" width="15.21875" style="2" customWidth="1"/>
    <col min="12825" max="12825" width="5" style="2" customWidth="1"/>
    <col min="12826" max="12826" width="1.5546875" style="2" customWidth="1"/>
    <col min="12827" max="13064" width="11.44140625" style="2"/>
    <col min="13065" max="13065" width="9.77734375" style="2" customWidth="1"/>
    <col min="13066" max="13066" width="87.21875" style="2" customWidth="1"/>
    <col min="13067" max="13067" width="5.5546875" style="2" bestFit="1" customWidth="1"/>
    <col min="13068" max="13068" width="6.5546875" style="2" bestFit="1" customWidth="1"/>
    <col min="13069" max="13069" width="5.5546875" style="2" bestFit="1" customWidth="1"/>
    <col min="13070" max="13070" width="6.5546875" style="2" bestFit="1" customWidth="1"/>
    <col min="13071" max="13071" width="5.5546875" style="2" bestFit="1" customWidth="1"/>
    <col min="13072" max="13072" width="6.5546875" style="2" bestFit="1" customWidth="1"/>
    <col min="13073" max="13073" width="5.5546875" style="2" bestFit="1" customWidth="1"/>
    <col min="13074" max="13074" width="6.5546875" style="2" bestFit="1" customWidth="1"/>
    <col min="13075" max="13075" width="5.5546875" style="2" bestFit="1" customWidth="1"/>
    <col min="13076" max="13076" width="6.5546875" style="2" bestFit="1" customWidth="1"/>
    <col min="13077" max="13077" width="5.5546875" style="2" bestFit="1" customWidth="1"/>
    <col min="13078" max="13078" width="6.5546875" style="2" bestFit="1" customWidth="1"/>
    <col min="13079" max="13080" width="15.21875" style="2" customWidth="1"/>
    <col min="13081" max="13081" width="5" style="2" customWidth="1"/>
    <col min="13082" max="13082" width="1.5546875" style="2" customWidth="1"/>
    <col min="13083" max="13320" width="11.44140625" style="2"/>
    <col min="13321" max="13321" width="9.77734375" style="2" customWidth="1"/>
    <col min="13322" max="13322" width="87.21875" style="2" customWidth="1"/>
    <col min="13323" max="13323" width="5.5546875" style="2" bestFit="1" customWidth="1"/>
    <col min="13324" max="13324" width="6.5546875" style="2" bestFit="1" customWidth="1"/>
    <col min="13325" max="13325" width="5.5546875" style="2" bestFit="1" customWidth="1"/>
    <col min="13326" max="13326" width="6.5546875" style="2" bestFit="1" customWidth="1"/>
    <col min="13327" max="13327" width="5.5546875" style="2" bestFit="1" customWidth="1"/>
    <col min="13328" max="13328" width="6.5546875" style="2" bestFit="1" customWidth="1"/>
    <col min="13329" max="13329" width="5.5546875" style="2" bestFit="1" customWidth="1"/>
    <col min="13330" max="13330" width="6.5546875" style="2" bestFit="1" customWidth="1"/>
    <col min="13331" max="13331" width="5.5546875" style="2" bestFit="1" customWidth="1"/>
    <col min="13332" max="13332" width="6.5546875" style="2" bestFit="1" customWidth="1"/>
    <col min="13333" max="13333" width="5.5546875" style="2" bestFit="1" customWidth="1"/>
    <col min="13334" max="13334" width="6.5546875" style="2" bestFit="1" customWidth="1"/>
    <col min="13335" max="13336" width="15.21875" style="2" customWidth="1"/>
    <col min="13337" max="13337" width="5" style="2" customWidth="1"/>
    <col min="13338" max="13338" width="1.5546875" style="2" customWidth="1"/>
    <col min="13339" max="13576" width="11.44140625" style="2"/>
    <col min="13577" max="13577" width="9.77734375" style="2" customWidth="1"/>
    <col min="13578" max="13578" width="87.21875" style="2" customWidth="1"/>
    <col min="13579" max="13579" width="5.5546875" style="2" bestFit="1" customWidth="1"/>
    <col min="13580" max="13580" width="6.5546875" style="2" bestFit="1" customWidth="1"/>
    <col min="13581" max="13581" width="5.5546875" style="2" bestFit="1" customWidth="1"/>
    <col min="13582" max="13582" width="6.5546875" style="2" bestFit="1" customWidth="1"/>
    <col min="13583" max="13583" width="5.5546875" style="2" bestFit="1" customWidth="1"/>
    <col min="13584" max="13584" width="6.5546875" style="2" bestFit="1" customWidth="1"/>
    <col min="13585" max="13585" width="5.5546875" style="2" bestFit="1" customWidth="1"/>
    <col min="13586" max="13586" width="6.5546875" style="2" bestFit="1" customWidth="1"/>
    <col min="13587" max="13587" width="5.5546875" style="2" bestFit="1" customWidth="1"/>
    <col min="13588" max="13588" width="6.5546875" style="2" bestFit="1" customWidth="1"/>
    <col min="13589" max="13589" width="5.5546875" style="2" bestFit="1" customWidth="1"/>
    <col min="13590" max="13590" width="6.5546875" style="2" bestFit="1" customWidth="1"/>
    <col min="13591" max="13592" width="15.21875" style="2" customWidth="1"/>
    <col min="13593" max="13593" width="5" style="2" customWidth="1"/>
    <col min="13594" max="13594" width="1.5546875" style="2" customWidth="1"/>
    <col min="13595" max="13832" width="11.44140625" style="2"/>
    <col min="13833" max="13833" width="9.77734375" style="2" customWidth="1"/>
    <col min="13834" max="13834" width="87.21875" style="2" customWidth="1"/>
    <col min="13835" max="13835" width="5.5546875" style="2" bestFit="1" customWidth="1"/>
    <col min="13836" max="13836" width="6.5546875" style="2" bestFit="1" customWidth="1"/>
    <col min="13837" max="13837" width="5.5546875" style="2" bestFit="1" customWidth="1"/>
    <col min="13838" max="13838" width="6.5546875" style="2" bestFit="1" customWidth="1"/>
    <col min="13839" max="13839" width="5.5546875" style="2" bestFit="1" customWidth="1"/>
    <col min="13840" max="13840" width="6.5546875" style="2" bestFit="1" customWidth="1"/>
    <col min="13841" max="13841" width="5.5546875" style="2" bestFit="1" customWidth="1"/>
    <col min="13842" max="13842" width="6.5546875" style="2" bestFit="1" customWidth="1"/>
    <col min="13843" max="13843" width="5.5546875" style="2" bestFit="1" customWidth="1"/>
    <col min="13844" max="13844" width="6.5546875" style="2" bestFit="1" customWidth="1"/>
    <col min="13845" max="13845" width="5.5546875" style="2" bestFit="1" customWidth="1"/>
    <col min="13846" max="13846" width="6.5546875" style="2" bestFit="1" customWidth="1"/>
    <col min="13847" max="13848" width="15.21875" style="2" customWidth="1"/>
    <col min="13849" max="13849" width="5" style="2" customWidth="1"/>
    <col min="13850" max="13850" width="1.5546875" style="2" customWidth="1"/>
    <col min="13851" max="14088" width="11.44140625" style="2"/>
    <col min="14089" max="14089" width="9.77734375" style="2" customWidth="1"/>
    <col min="14090" max="14090" width="87.21875" style="2" customWidth="1"/>
    <col min="14091" max="14091" width="5.5546875" style="2" bestFit="1" customWidth="1"/>
    <col min="14092" max="14092" width="6.5546875" style="2" bestFit="1" customWidth="1"/>
    <col min="14093" max="14093" width="5.5546875" style="2" bestFit="1" customWidth="1"/>
    <col min="14094" max="14094" width="6.5546875" style="2" bestFit="1" customWidth="1"/>
    <col min="14095" max="14095" width="5.5546875" style="2" bestFit="1" customWidth="1"/>
    <col min="14096" max="14096" width="6.5546875" style="2" bestFit="1" customWidth="1"/>
    <col min="14097" max="14097" width="5.5546875" style="2" bestFit="1" customWidth="1"/>
    <col min="14098" max="14098" width="6.5546875" style="2" bestFit="1" customWidth="1"/>
    <col min="14099" max="14099" width="5.5546875" style="2" bestFit="1" customWidth="1"/>
    <col min="14100" max="14100" width="6.5546875" style="2" bestFit="1" customWidth="1"/>
    <col min="14101" max="14101" width="5.5546875" style="2" bestFit="1" customWidth="1"/>
    <col min="14102" max="14102" width="6.5546875" style="2" bestFit="1" customWidth="1"/>
    <col min="14103" max="14104" width="15.21875" style="2" customWidth="1"/>
    <col min="14105" max="14105" width="5" style="2" customWidth="1"/>
    <col min="14106" max="14106" width="1.5546875" style="2" customWidth="1"/>
    <col min="14107" max="14344" width="11.44140625" style="2"/>
    <col min="14345" max="14345" width="9.77734375" style="2" customWidth="1"/>
    <col min="14346" max="14346" width="87.21875" style="2" customWidth="1"/>
    <col min="14347" max="14347" width="5.5546875" style="2" bestFit="1" customWidth="1"/>
    <col min="14348" max="14348" width="6.5546875" style="2" bestFit="1" customWidth="1"/>
    <col min="14349" max="14349" width="5.5546875" style="2" bestFit="1" customWidth="1"/>
    <col min="14350" max="14350" width="6.5546875" style="2" bestFit="1" customWidth="1"/>
    <col min="14351" max="14351" width="5.5546875" style="2" bestFit="1" customWidth="1"/>
    <col min="14352" max="14352" width="6.5546875" style="2" bestFit="1" customWidth="1"/>
    <col min="14353" max="14353" width="5.5546875" style="2" bestFit="1" customWidth="1"/>
    <col min="14354" max="14354" width="6.5546875" style="2" bestFit="1" customWidth="1"/>
    <col min="14355" max="14355" width="5.5546875" style="2" bestFit="1" customWidth="1"/>
    <col min="14356" max="14356" width="6.5546875" style="2" bestFit="1" customWidth="1"/>
    <col min="14357" max="14357" width="5.5546875" style="2" bestFit="1" customWidth="1"/>
    <col min="14358" max="14358" width="6.5546875" style="2" bestFit="1" customWidth="1"/>
    <col min="14359" max="14360" width="15.21875" style="2" customWidth="1"/>
    <col min="14361" max="14361" width="5" style="2" customWidth="1"/>
    <col min="14362" max="14362" width="1.5546875" style="2" customWidth="1"/>
    <col min="14363" max="14600" width="11.44140625" style="2"/>
    <col min="14601" max="14601" width="9.77734375" style="2" customWidth="1"/>
    <col min="14602" max="14602" width="87.21875" style="2" customWidth="1"/>
    <col min="14603" max="14603" width="5.5546875" style="2" bestFit="1" customWidth="1"/>
    <col min="14604" max="14604" width="6.5546875" style="2" bestFit="1" customWidth="1"/>
    <col min="14605" max="14605" width="5.5546875" style="2" bestFit="1" customWidth="1"/>
    <col min="14606" max="14606" width="6.5546875" style="2" bestFit="1" customWidth="1"/>
    <col min="14607" max="14607" width="5.5546875" style="2" bestFit="1" customWidth="1"/>
    <col min="14608" max="14608" width="6.5546875" style="2" bestFit="1" customWidth="1"/>
    <col min="14609" max="14609" width="5.5546875" style="2" bestFit="1" customWidth="1"/>
    <col min="14610" max="14610" width="6.5546875" style="2" bestFit="1" customWidth="1"/>
    <col min="14611" max="14611" width="5.5546875" style="2" bestFit="1" customWidth="1"/>
    <col min="14612" max="14612" width="6.5546875" style="2" bestFit="1" customWidth="1"/>
    <col min="14613" max="14613" width="5.5546875" style="2" bestFit="1" customWidth="1"/>
    <col min="14614" max="14614" width="6.5546875" style="2" bestFit="1" customWidth="1"/>
    <col min="14615" max="14616" width="15.21875" style="2" customWidth="1"/>
    <col min="14617" max="14617" width="5" style="2" customWidth="1"/>
    <col min="14618" max="14618" width="1.5546875" style="2" customWidth="1"/>
    <col min="14619" max="14856" width="11.44140625" style="2"/>
    <col min="14857" max="14857" width="9.77734375" style="2" customWidth="1"/>
    <col min="14858" max="14858" width="87.21875" style="2" customWidth="1"/>
    <col min="14859" max="14859" width="5.5546875" style="2" bestFit="1" customWidth="1"/>
    <col min="14860" max="14860" width="6.5546875" style="2" bestFit="1" customWidth="1"/>
    <col min="14861" max="14861" width="5.5546875" style="2" bestFit="1" customWidth="1"/>
    <col min="14862" max="14862" width="6.5546875" style="2" bestFit="1" customWidth="1"/>
    <col min="14863" max="14863" width="5.5546875" style="2" bestFit="1" customWidth="1"/>
    <col min="14864" max="14864" width="6.5546875" style="2" bestFit="1" customWidth="1"/>
    <col min="14865" max="14865" width="5.5546875" style="2" bestFit="1" customWidth="1"/>
    <col min="14866" max="14866" width="6.5546875" style="2" bestFit="1" customWidth="1"/>
    <col min="14867" max="14867" width="5.5546875" style="2" bestFit="1" customWidth="1"/>
    <col min="14868" max="14868" width="6.5546875" style="2" bestFit="1" customWidth="1"/>
    <col min="14869" max="14869" width="5.5546875" style="2" bestFit="1" customWidth="1"/>
    <col min="14870" max="14870" width="6.5546875" style="2" bestFit="1" customWidth="1"/>
    <col min="14871" max="14872" width="15.21875" style="2" customWidth="1"/>
    <col min="14873" max="14873" width="5" style="2" customWidth="1"/>
    <col min="14874" max="14874" width="1.5546875" style="2" customWidth="1"/>
    <col min="14875" max="15112" width="11.44140625" style="2"/>
    <col min="15113" max="15113" width="9.77734375" style="2" customWidth="1"/>
    <col min="15114" max="15114" width="87.21875" style="2" customWidth="1"/>
    <col min="15115" max="15115" width="5.5546875" style="2" bestFit="1" customWidth="1"/>
    <col min="15116" max="15116" width="6.5546875" style="2" bestFit="1" customWidth="1"/>
    <col min="15117" max="15117" width="5.5546875" style="2" bestFit="1" customWidth="1"/>
    <col min="15118" max="15118" width="6.5546875" style="2" bestFit="1" customWidth="1"/>
    <col min="15119" max="15119" width="5.5546875" style="2" bestFit="1" customWidth="1"/>
    <col min="15120" max="15120" width="6.5546875" style="2" bestFit="1" customWidth="1"/>
    <col min="15121" max="15121" width="5.5546875" style="2" bestFit="1" customWidth="1"/>
    <col min="15122" max="15122" width="6.5546875" style="2" bestFit="1" customWidth="1"/>
    <col min="15123" max="15123" width="5.5546875" style="2" bestFit="1" customWidth="1"/>
    <col min="15124" max="15124" width="6.5546875" style="2" bestFit="1" customWidth="1"/>
    <col min="15125" max="15125" width="5.5546875" style="2" bestFit="1" customWidth="1"/>
    <col min="15126" max="15126" width="6.5546875" style="2" bestFit="1" customWidth="1"/>
    <col min="15127" max="15128" width="15.21875" style="2" customWidth="1"/>
    <col min="15129" max="15129" width="5" style="2" customWidth="1"/>
    <col min="15130" max="15130" width="1.5546875" style="2" customWidth="1"/>
    <col min="15131" max="15368" width="11.44140625" style="2"/>
    <col min="15369" max="15369" width="9.77734375" style="2" customWidth="1"/>
    <col min="15370" max="15370" width="87.21875" style="2" customWidth="1"/>
    <col min="15371" max="15371" width="5.5546875" style="2" bestFit="1" customWidth="1"/>
    <col min="15372" max="15372" width="6.5546875" style="2" bestFit="1" customWidth="1"/>
    <col min="15373" max="15373" width="5.5546875" style="2" bestFit="1" customWidth="1"/>
    <col min="15374" max="15374" width="6.5546875" style="2" bestFit="1" customWidth="1"/>
    <col min="15375" max="15375" width="5.5546875" style="2" bestFit="1" customWidth="1"/>
    <col min="15376" max="15376" width="6.5546875" style="2" bestFit="1" customWidth="1"/>
    <col min="15377" max="15377" width="5.5546875" style="2" bestFit="1" customWidth="1"/>
    <col min="15378" max="15378" width="6.5546875" style="2" bestFit="1" customWidth="1"/>
    <col min="15379" max="15379" width="5.5546875" style="2" bestFit="1" customWidth="1"/>
    <col min="15380" max="15380" width="6.5546875" style="2" bestFit="1" customWidth="1"/>
    <col min="15381" max="15381" width="5.5546875" style="2" bestFit="1" customWidth="1"/>
    <col min="15382" max="15382" width="6.5546875" style="2" bestFit="1" customWidth="1"/>
    <col min="15383" max="15384" width="15.21875" style="2" customWidth="1"/>
    <col min="15385" max="15385" width="5" style="2" customWidth="1"/>
    <col min="15386" max="15386" width="1.5546875" style="2" customWidth="1"/>
    <col min="15387" max="15624" width="11.44140625" style="2"/>
    <col min="15625" max="15625" width="9.77734375" style="2" customWidth="1"/>
    <col min="15626" max="15626" width="87.21875" style="2" customWidth="1"/>
    <col min="15627" max="15627" width="5.5546875" style="2" bestFit="1" customWidth="1"/>
    <col min="15628" max="15628" width="6.5546875" style="2" bestFit="1" customWidth="1"/>
    <col min="15629" max="15629" width="5.5546875" style="2" bestFit="1" customWidth="1"/>
    <col min="15630" max="15630" width="6.5546875" style="2" bestFit="1" customWidth="1"/>
    <col min="15631" max="15631" width="5.5546875" style="2" bestFit="1" customWidth="1"/>
    <col min="15632" max="15632" width="6.5546875" style="2" bestFit="1" customWidth="1"/>
    <col min="15633" max="15633" width="5.5546875" style="2" bestFit="1" customWidth="1"/>
    <col min="15634" max="15634" width="6.5546875" style="2" bestFit="1" customWidth="1"/>
    <col min="15635" max="15635" width="5.5546875" style="2" bestFit="1" customWidth="1"/>
    <col min="15636" max="15636" width="6.5546875" style="2" bestFit="1" customWidth="1"/>
    <col min="15637" max="15637" width="5.5546875" style="2" bestFit="1" customWidth="1"/>
    <col min="15638" max="15638" width="6.5546875" style="2" bestFit="1" customWidth="1"/>
    <col min="15639" max="15640" width="15.21875" style="2" customWidth="1"/>
    <col min="15641" max="15641" width="5" style="2" customWidth="1"/>
    <col min="15642" max="15642" width="1.5546875" style="2" customWidth="1"/>
    <col min="15643" max="15880" width="11.44140625" style="2"/>
    <col min="15881" max="15881" width="9.77734375" style="2" customWidth="1"/>
    <col min="15882" max="15882" width="87.21875" style="2" customWidth="1"/>
    <col min="15883" max="15883" width="5.5546875" style="2" bestFit="1" customWidth="1"/>
    <col min="15884" max="15884" width="6.5546875" style="2" bestFit="1" customWidth="1"/>
    <col min="15885" max="15885" width="5.5546875" style="2" bestFit="1" customWidth="1"/>
    <col min="15886" max="15886" width="6.5546875" style="2" bestFit="1" customWidth="1"/>
    <col min="15887" max="15887" width="5.5546875" style="2" bestFit="1" customWidth="1"/>
    <col min="15888" max="15888" width="6.5546875" style="2" bestFit="1" customWidth="1"/>
    <col min="15889" max="15889" width="5.5546875" style="2" bestFit="1" customWidth="1"/>
    <col min="15890" max="15890" width="6.5546875" style="2" bestFit="1" customWidth="1"/>
    <col min="15891" max="15891" width="5.5546875" style="2" bestFit="1" customWidth="1"/>
    <col min="15892" max="15892" width="6.5546875" style="2" bestFit="1" customWidth="1"/>
    <col min="15893" max="15893" width="5.5546875" style="2" bestFit="1" customWidth="1"/>
    <col min="15894" max="15894" width="6.5546875" style="2" bestFit="1" customWidth="1"/>
    <col min="15895" max="15896" width="15.21875" style="2" customWidth="1"/>
    <col min="15897" max="15897" width="5" style="2" customWidth="1"/>
    <col min="15898" max="15898" width="1.5546875" style="2" customWidth="1"/>
    <col min="15899" max="16136" width="11.44140625" style="2"/>
    <col min="16137" max="16137" width="9.77734375" style="2" customWidth="1"/>
    <col min="16138" max="16138" width="87.21875" style="2" customWidth="1"/>
    <col min="16139" max="16139" width="5.5546875" style="2" bestFit="1" customWidth="1"/>
    <col min="16140" max="16140" width="6.5546875" style="2" bestFit="1" customWidth="1"/>
    <col min="16141" max="16141" width="5.5546875" style="2" bestFit="1" customWidth="1"/>
    <col min="16142" max="16142" width="6.5546875" style="2" bestFit="1" customWidth="1"/>
    <col min="16143" max="16143" width="5.5546875" style="2" bestFit="1" customWidth="1"/>
    <col min="16144" max="16144" width="6.5546875" style="2" bestFit="1" customWidth="1"/>
    <col min="16145" max="16145" width="5.5546875" style="2" bestFit="1" customWidth="1"/>
    <col min="16146" max="16146" width="6.5546875" style="2" bestFit="1" customWidth="1"/>
    <col min="16147" max="16147" width="5.5546875" style="2" bestFit="1" customWidth="1"/>
    <col min="16148" max="16148" width="6.5546875" style="2" bestFit="1" customWidth="1"/>
    <col min="16149" max="16149" width="5.5546875" style="2" bestFit="1" customWidth="1"/>
    <col min="16150" max="16150" width="6.5546875" style="2" bestFit="1" customWidth="1"/>
    <col min="16151" max="16152" width="15.21875" style="2" customWidth="1"/>
    <col min="16153" max="16153" width="5" style="2" customWidth="1"/>
    <col min="16154" max="16154" width="1.5546875" style="2" customWidth="1"/>
    <col min="16155" max="16384" width="11.44140625" style="2"/>
  </cols>
  <sheetData>
    <row r="1" spans="2:13" ht="12.75" customHeight="1" x14ac:dyDescent="0.25">
      <c r="B1" s="99" t="s">
        <v>2</v>
      </c>
      <c r="C1" s="99"/>
      <c r="M1" s="1"/>
    </row>
    <row r="2" spans="2:13" x14ac:dyDescent="0.25">
      <c r="B2" s="99" t="s">
        <v>3</v>
      </c>
      <c r="C2" s="99"/>
      <c r="M2" s="1"/>
    </row>
    <row r="3" spans="2:13" ht="13.2" customHeight="1" x14ac:dyDescent="0.25">
      <c r="B3" s="99"/>
      <c r="C3" s="99"/>
      <c r="M3" s="1"/>
    </row>
    <row r="4" spans="2:13" ht="25.2" x14ac:dyDescent="0.25">
      <c r="B4" s="93"/>
    </row>
    <row r="5" spans="2:13" ht="15.6" x14ac:dyDescent="0.25">
      <c r="B5" s="100" t="s">
        <v>4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</row>
    <row r="6" spans="2:13" ht="15.6" x14ac:dyDescent="0.25">
      <c r="B6" s="3"/>
      <c r="C6" s="4"/>
      <c r="E6" s="5"/>
      <c r="G6" s="5"/>
      <c r="I6" s="5"/>
      <c r="K6" s="5"/>
      <c r="M6" s="5"/>
    </row>
    <row r="7" spans="2:13" s="6" customFormat="1" ht="18" customHeight="1" x14ac:dyDescent="0.25">
      <c r="B7" s="101" t="s">
        <v>5</v>
      </c>
      <c r="C7" s="103"/>
      <c r="D7" s="105" t="s">
        <v>6</v>
      </c>
      <c r="E7" s="106"/>
      <c r="F7" s="105" t="s">
        <v>7</v>
      </c>
      <c r="G7" s="106"/>
      <c r="H7" s="105" t="s">
        <v>8</v>
      </c>
      <c r="I7" s="106"/>
      <c r="J7" s="105" t="s">
        <v>9</v>
      </c>
      <c r="K7" s="106"/>
      <c r="L7" s="97" t="s">
        <v>10</v>
      </c>
      <c r="M7" s="98"/>
    </row>
    <row r="8" spans="2:13" s="6" customFormat="1" x14ac:dyDescent="0.25">
      <c r="B8" s="102"/>
      <c r="C8" s="104"/>
      <c r="D8" s="96" t="s">
        <v>11</v>
      </c>
      <c r="E8" s="96" t="s">
        <v>12</v>
      </c>
      <c r="F8" s="96" t="s">
        <v>11</v>
      </c>
      <c r="G8" s="96" t="s">
        <v>12</v>
      </c>
      <c r="H8" s="96" t="s">
        <v>11</v>
      </c>
      <c r="I8" s="96" t="s">
        <v>12</v>
      </c>
      <c r="J8" s="96" t="s">
        <v>11</v>
      </c>
      <c r="K8" s="96" t="s">
        <v>12</v>
      </c>
      <c r="L8" s="96" t="s">
        <v>11</v>
      </c>
      <c r="M8" s="7" t="s">
        <v>12</v>
      </c>
    </row>
    <row r="9" spans="2:13" s="6" customFormat="1" x14ac:dyDescent="0.25">
      <c r="B9" s="8"/>
      <c r="C9" s="9" t="s">
        <v>13</v>
      </c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2:13" s="14" customFormat="1" ht="13.8" x14ac:dyDescent="0.25">
      <c r="B10" s="11"/>
      <c r="C10" s="12" t="s">
        <v>14</v>
      </c>
      <c r="D10" s="13">
        <f t="shared" ref="D10" si="0">D11+D15</f>
        <v>16133517.265299249</v>
      </c>
      <c r="E10" s="13">
        <v>0</v>
      </c>
      <c r="F10" s="13">
        <v>16166680.304387501</v>
      </c>
      <c r="G10" s="13">
        <v>0</v>
      </c>
      <c r="H10" s="13">
        <v>13932967.479860488</v>
      </c>
      <c r="I10" s="13">
        <v>0</v>
      </c>
      <c r="J10" s="13">
        <v>16018723.753481908</v>
      </c>
      <c r="K10" s="13">
        <v>0</v>
      </c>
      <c r="L10" s="13">
        <v>62251888.803029142</v>
      </c>
      <c r="M10" s="13">
        <v>0</v>
      </c>
    </row>
    <row r="11" spans="2:13" x14ac:dyDescent="0.25">
      <c r="B11" s="15">
        <v>21710</v>
      </c>
      <c r="C11" s="16" t="s">
        <v>15</v>
      </c>
      <c r="D11" s="17">
        <f>SUM(D12:D14)</f>
        <v>15501278.695299249</v>
      </c>
      <c r="E11" s="17"/>
      <c r="F11" s="17">
        <v>15948254.172716148</v>
      </c>
      <c r="G11" s="17"/>
      <c r="H11" s="17">
        <v>13738267.639784232</v>
      </c>
      <c r="I11" s="17"/>
      <c r="J11" s="17">
        <v>15812941.306098849</v>
      </c>
      <c r="K11" s="17"/>
      <c r="L11" s="17">
        <v>61000741.813898474</v>
      </c>
      <c r="M11" s="17"/>
    </row>
    <row r="12" spans="2:13" x14ac:dyDescent="0.25">
      <c r="B12" s="15"/>
      <c r="C12" s="91" t="s">
        <v>15</v>
      </c>
      <c r="D12" s="92">
        <v>10553654.369999999</v>
      </c>
      <c r="E12" s="92"/>
      <c r="F12" s="92">
        <v>11183391.986675764</v>
      </c>
      <c r="G12" s="92"/>
      <c r="H12" s="92">
        <v>7327661.11617372</v>
      </c>
      <c r="I12" s="92"/>
      <c r="J12" s="92">
        <v>10461890.237152891</v>
      </c>
      <c r="K12" s="17"/>
      <c r="L12" s="92">
        <v>39526597.71000237</v>
      </c>
      <c r="M12" s="17"/>
    </row>
    <row r="13" spans="2:13" x14ac:dyDescent="0.25">
      <c r="B13" s="15"/>
      <c r="C13" s="91" t="s">
        <v>104</v>
      </c>
      <c r="D13" s="92">
        <v>3708569.3252992509</v>
      </c>
      <c r="E13" s="92"/>
      <c r="F13" s="92">
        <v>3815553.7661269642</v>
      </c>
      <c r="G13" s="92"/>
      <c r="H13" s="92">
        <v>3287263.4846494738</v>
      </c>
      <c r="I13" s="92"/>
      <c r="J13" s="92">
        <v>3783613.4239243125</v>
      </c>
      <c r="K13" s="17"/>
      <c r="L13" s="92">
        <v>14595000</v>
      </c>
      <c r="M13" s="17"/>
    </row>
    <row r="14" spans="2:13" x14ac:dyDescent="0.25">
      <c r="B14" s="15"/>
      <c r="C14" s="91" t="s">
        <v>103</v>
      </c>
      <c r="D14" s="92">
        <v>1239055</v>
      </c>
      <c r="E14" s="92"/>
      <c r="F14" s="92">
        <v>949308.41991341999</v>
      </c>
      <c r="G14" s="92"/>
      <c r="H14" s="92">
        <v>3123343.0389610389</v>
      </c>
      <c r="I14" s="92"/>
      <c r="J14" s="92">
        <v>1567437.6450216454</v>
      </c>
      <c r="K14" s="17"/>
      <c r="L14" s="92">
        <v>6879144.1038961038</v>
      </c>
      <c r="M14" s="17"/>
    </row>
    <row r="15" spans="2:13" x14ac:dyDescent="0.25">
      <c r="B15" s="15">
        <v>21499</v>
      </c>
      <c r="C15" s="18" t="s">
        <v>16</v>
      </c>
      <c r="D15" s="19">
        <f>SUM(D16:D18)</f>
        <v>632238.56999999995</v>
      </c>
      <c r="E15" s="19">
        <v>0</v>
      </c>
      <c r="F15" s="19">
        <v>218426.13167135304</v>
      </c>
      <c r="G15" s="19">
        <v>0</v>
      </c>
      <c r="H15" s="19">
        <v>194699.84007625622</v>
      </c>
      <c r="I15" s="19">
        <v>0</v>
      </c>
      <c r="J15" s="19">
        <v>205782.44738305928</v>
      </c>
      <c r="K15" s="19">
        <v>0</v>
      </c>
      <c r="L15" s="19">
        <v>1251146.9891306683</v>
      </c>
      <c r="M15" s="19">
        <v>0</v>
      </c>
    </row>
    <row r="16" spans="2:13" s="6" customFormat="1" x14ac:dyDescent="0.25">
      <c r="B16" s="20">
        <v>214991</v>
      </c>
      <c r="C16" s="21" t="s">
        <v>17</v>
      </c>
      <c r="D16" s="22">
        <v>94600.31</v>
      </c>
      <c r="E16" s="22"/>
      <c r="F16" s="22">
        <v>41019.490488122734</v>
      </c>
      <c r="G16" s="22"/>
      <c r="H16" s="22">
        <v>35340.053241447458</v>
      </c>
      <c r="I16" s="22"/>
      <c r="J16" s="22">
        <v>30676.112660558014</v>
      </c>
      <c r="K16" s="22"/>
      <c r="L16" s="22">
        <v>201635.96639012822</v>
      </c>
      <c r="M16" s="22"/>
    </row>
    <row r="17" spans="1:15" s="6" customFormat="1" x14ac:dyDescent="0.25">
      <c r="B17" s="23">
        <v>214993</v>
      </c>
      <c r="C17" s="24" t="s">
        <v>18</v>
      </c>
      <c r="D17" s="25">
        <v>24817.02</v>
      </c>
      <c r="E17" s="25"/>
      <c r="F17" s="25">
        <v>47232.346620497337</v>
      </c>
      <c r="G17" s="25"/>
      <c r="H17" s="25">
        <v>60692.695702063756</v>
      </c>
      <c r="I17" s="25"/>
      <c r="J17" s="25">
        <v>46836.960417979135</v>
      </c>
      <c r="K17" s="25"/>
      <c r="L17" s="25">
        <v>179579.02274054024</v>
      </c>
      <c r="M17" s="25"/>
    </row>
    <row r="18" spans="1:15" x14ac:dyDescent="0.25">
      <c r="B18" s="26">
        <v>214993</v>
      </c>
      <c r="C18" s="27" t="s">
        <v>19</v>
      </c>
      <c r="D18" s="28">
        <v>512821.24</v>
      </c>
      <c r="E18" s="28"/>
      <c r="F18" s="28">
        <v>130174.29456273298</v>
      </c>
      <c r="G18" s="28"/>
      <c r="H18" s="28">
        <v>98667.091132745001</v>
      </c>
      <c r="I18" s="28"/>
      <c r="J18" s="28">
        <v>128269.37430452212</v>
      </c>
      <c r="K18" s="28"/>
      <c r="L18" s="28">
        <v>869932.00000000023</v>
      </c>
      <c r="M18" s="28"/>
    </row>
    <row r="19" spans="1:15" s="32" customFormat="1" ht="13.8" x14ac:dyDescent="0.25">
      <c r="B19" s="29"/>
      <c r="C19" s="30" t="s">
        <v>20</v>
      </c>
      <c r="D19" s="31">
        <v>15156715.950000007</v>
      </c>
      <c r="E19" s="31">
        <v>0</v>
      </c>
      <c r="F19" s="31">
        <v>14822050.674700243</v>
      </c>
      <c r="G19" s="31">
        <v>0</v>
      </c>
      <c r="H19" s="31">
        <v>14213968.631800957</v>
      </c>
      <c r="I19" s="31">
        <v>0</v>
      </c>
      <c r="J19" s="31">
        <v>18943939.343498785</v>
      </c>
      <c r="K19" s="31">
        <v>0</v>
      </c>
      <c r="L19" s="31">
        <v>63136674.600000001</v>
      </c>
      <c r="M19" s="31">
        <v>0</v>
      </c>
    </row>
    <row r="20" spans="1:15" s="32" customFormat="1" ht="22.8" x14ac:dyDescent="0.25">
      <c r="B20" s="33" t="s">
        <v>21</v>
      </c>
      <c r="C20" s="34" t="s">
        <v>22</v>
      </c>
      <c r="D20" s="35">
        <v>13138672.960000006</v>
      </c>
      <c r="E20" s="35">
        <v>0</v>
      </c>
      <c r="F20" s="35">
        <v>11992773.669939997</v>
      </c>
      <c r="G20" s="35">
        <v>0</v>
      </c>
      <c r="H20" s="35">
        <v>11041853.114509998</v>
      </c>
      <c r="I20" s="35">
        <v>0</v>
      </c>
      <c r="J20" s="35">
        <v>14101331.685549993</v>
      </c>
      <c r="K20" s="35">
        <v>0</v>
      </c>
      <c r="L20" s="35">
        <v>50274631.43</v>
      </c>
      <c r="M20" s="35">
        <v>0</v>
      </c>
    </row>
    <row r="21" spans="1:15" s="32" customFormat="1" ht="13.8" x14ac:dyDescent="0.25">
      <c r="B21" s="33" t="s">
        <v>23</v>
      </c>
      <c r="C21" s="34" t="s">
        <v>24</v>
      </c>
      <c r="D21" s="35">
        <v>13113738.750000006</v>
      </c>
      <c r="E21" s="35">
        <v>0</v>
      </c>
      <c r="F21" s="35">
        <v>11937956.969939997</v>
      </c>
      <c r="G21" s="35">
        <v>0</v>
      </c>
      <c r="H21" s="35">
        <v>10987036.414509999</v>
      </c>
      <c r="I21" s="35">
        <v>0</v>
      </c>
      <c r="J21" s="35">
        <v>14046514.985549994</v>
      </c>
      <c r="K21" s="35">
        <v>0</v>
      </c>
      <c r="L21" s="35">
        <v>50085247.119999997</v>
      </c>
      <c r="M21" s="35">
        <v>0</v>
      </c>
    </row>
    <row r="22" spans="1:15" x14ac:dyDescent="0.25">
      <c r="B22" s="36">
        <v>1000</v>
      </c>
      <c r="C22" s="37" t="s">
        <v>25</v>
      </c>
      <c r="D22" s="38">
        <v>8280053.4700000053</v>
      </c>
      <c r="E22" s="38">
        <v>0</v>
      </c>
      <c r="F22" s="38">
        <v>7758443.8999999976</v>
      </c>
      <c r="G22" s="38">
        <v>0</v>
      </c>
      <c r="H22" s="38">
        <v>7674153.0499999989</v>
      </c>
      <c r="I22" s="38">
        <v>0</v>
      </c>
      <c r="J22" s="38">
        <v>9372316.9699999988</v>
      </c>
      <c r="K22" s="38">
        <v>0</v>
      </c>
      <c r="L22" s="38">
        <v>33084967.390000001</v>
      </c>
      <c r="M22" s="38">
        <v>0</v>
      </c>
    </row>
    <row r="23" spans="1:15" x14ac:dyDescent="0.25">
      <c r="B23" s="39">
        <v>1100</v>
      </c>
      <c r="C23" s="16" t="s">
        <v>26</v>
      </c>
      <c r="D23" s="17">
        <v>6528639.7400000058</v>
      </c>
      <c r="E23" s="17">
        <v>0</v>
      </c>
      <c r="F23" s="17">
        <v>6018081.0693269977</v>
      </c>
      <c r="G23" s="17">
        <v>0</v>
      </c>
      <c r="H23" s="17">
        <v>5842060.0699999994</v>
      </c>
      <c r="I23" s="17">
        <v>0</v>
      </c>
      <c r="J23" s="17">
        <v>7273218.4099999983</v>
      </c>
      <c r="K23" s="17">
        <v>0</v>
      </c>
      <c r="L23" s="17">
        <v>25661999.289327003</v>
      </c>
      <c r="M23" s="17">
        <v>0</v>
      </c>
    </row>
    <row r="24" spans="1:15" x14ac:dyDescent="0.25">
      <c r="B24" s="15">
        <v>1110</v>
      </c>
      <c r="C24" s="18" t="s">
        <v>27</v>
      </c>
      <c r="D24" s="22">
        <v>5025329.4500000058</v>
      </c>
      <c r="E24" s="22">
        <v>0</v>
      </c>
      <c r="F24" s="22">
        <v>4904084.1493269969</v>
      </c>
      <c r="G24" s="22">
        <v>0</v>
      </c>
      <c r="H24" s="22">
        <v>4692401.3</v>
      </c>
      <c r="I24" s="22">
        <v>0</v>
      </c>
      <c r="J24" s="22">
        <v>5647962.2899999982</v>
      </c>
      <c r="K24" s="22">
        <v>0</v>
      </c>
      <c r="L24" s="22">
        <v>20269777.189327002</v>
      </c>
      <c r="M24" s="22">
        <v>0</v>
      </c>
    </row>
    <row r="25" spans="1:15" s="6" customFormat="1" x14ac:dyDescent="0.25">
      <c r="A25" s="41" t="s">
        <v>101</v>
      </c>
      <c r="B25" s="40">
        <v>1119</v>
      </c>
      <c r="C25" s="18" t="s">
        <v>28</v>
      </c>
      <c r="D25" s="22">
        <v>5025329.4500000058</v>
      </c>
      <c r="E25" s="22"/>
      <c r="F25" s="22">
        <v>4904084.1493269969</v>
      </c>
      <c r="G25" s="22"/>
      <c r="H25" s="22">
        <v>4692401.3</v>
      </c>
      <c r="I25" s="22"/>
      <c r="J25" s="22">
        <v>5647962.2899999982</v>
      </c>
      <c r="K25" s="22"/>
      <c r="L25" s="22">
        <v>20269777.189327002</v>
      </c>
      <c r="M25" s="22"/>
      <c r="N25" s="2"/>
    </row>
    <row r="26" spans="1:15" s="41" customFormat="1" x14ac:dyDescent="0.25">
      <c r="B26" s="15">
        <v>1140</v>
      </c>
      <c r="C26" s="18" t="s">
        <v>29</v>
      </c>
      <c r="D26" s="22">
        <v>875089.7200000002</v>
      </c>
      <c r="E26" s="22">
        <v>0</v>
      </c>
      <c r="F26" s="22">
        <v>619425.14000000013</v>
      </c>
      <c r="G26" s="22">
        <v>0</v>
      </c>
      <c r="H26" s="22">
        <v>836677.47</v>
      </c>
      <c r="I26" s="22">
        <v>0</v>
      </c>
      <c r="J26" s="22">
        <v>1119626.8500000001</v>
      </c>
      <c r="K26" s="22">
        <v>0</v>
      </c>
      <c r="L26" s="22">
        <v>3450819.1800000006</v>
      </c>
      <c r="M26" s="22">
        <v>0</v>
      </c>
      <c r="N26" s="2"/>
    </row>
    <row r="27" spans="1:15" s="41" customFormat="1" x14ac:dyDescent="0.25">
      <c r="A27" s="41" t="s">
        <v>101</v>
      </c>
      <c r="B27" s="40">
        <v>1141</v>
      </c>
      <c r="C27" s="18" t="s">
        <v>30</v>
      </c>
      <c r="D27" s="22">
        <v>25826.67</v>
      </c>
      <c r="E27" s="22"/>
      <c r="F27" s="22">
        <v>8653.3500000000931</v>
      </c>
      <c r="G27" s="22"/>
      <c r="H27" s="22">
        <v>5313.1599999999162</v>
      </c>
      <c r="I27" s="22"/>
      <c r="J27" s="22">
        <v>10403.889999999898</v>
      </c>
      <c r="K27" s="22"/>
      <c r="L27" s="22">
        <v>50197.069999999905</v>
      </c>
      <c r="M27" s="22"/>
      <c r="N27" s="2"/>
      <c r="O27" s="6"/>
    </row>
    <row r="28" spans="1:15" s="41" customFormat="1" x14ac:dyDescent="0.25">
      <c r="A28" s="41" t="s">
        <v>101</v>
      </c>
      <c r="B28" s="40">
        <v>1142</v>
      </c>
      <c r="C28" s="18" t="s">
        <v>107</v>
      </c>
      <c r="D28" s="22">
        <v>19617.770000000008</v>
      </c>
      <c r="E28" s="22"/>
      <c r="F28" s="22">
        <v>16726.060000000001</v>
      </c>
      <c r="G28" s="22"/>
      <c r="H28" s="22">
        <v>2584.5</v>
      </c>
      <c r="I28" s="22"/>
      <c r="J28" s="22">
        <v>10249.14</v>
      </c>
      <c r="K28" s="22"/>
      <c r="L28" s="22">
        <v>49177.470000000008</v>
      </c>
      <c r="M28" s="22"/>
      <c r="N28" s="2"/>
      <c r="O28" s="6"/>
    </row>
    <row r="29" spans="1:15" s="45" customFormat="1" x14ac:dyDescent="0.25">
      <c r="A29" s="41" t="s">
        <v>101</v>
      </c>
      <c r="B29" s="42">
        <v>1146</v>
      </c>
      <c r="C29" s="43" t="s">
        <v>98</v>
      </c>
      <c r="D29" s="22">
        <v>5654.3500000000013</v>
      </c>
      <c r="E29" s="44"/>
      <c r="F29" s="22">
        <v>0</v>
      </c>
      <c r="G29" s="22"/>
      <c r="H29" s="22">
        <v>0</v>
      </c>
      <c r="I29" s="22"/>
      <c r="J29" s="22">
        <v>0</v>
      </c>
      <c r="K29" s="44"/>
      <c r="L29" s="22">
        <v>5654.3500000000013</v>
      </c>
      <c r="M29" s="44"/>
      <c r="N29" s="2"/>
    </row>
    <row r="30" spans="1:15" s="41" customFormat="1" x14ac:dyDescent="0.25">
      <c r="A30" s="41" t="s">
        <v>101</v>
      </c>
      <c r="B30" s="40">
        <v>1147</v>
      </c>
      <c r="C30" s="18" t="s">
        <v>31</v>
      </c>
      <c r="D30" s="22">
        <v>793574.40000000014</v>
      </c>
      <c r="E30" s="22"/>
      <c r="F30" s="22">
        <v>594045.73</v>
      </c>
      <c r="G30" s="22"/>
      <c r="H30" s="22">
        <v>828779.81</v>
      </c>
      <c r="I30" s="22"/>
      <c r="J30" s="22">
        <v>1098973.8200000003</v>
      </c>
      <c r="K30" s="22"/>
      <c r="L30" s="22">
        <v>3315373.7600000007</v>
      </c>
      <c r="M30" s="22"/>
      <c r="N30" s="2"/>
      <c r="O30" s="6"/>
    </row>
    <row r="31" spans="1:15" s="41" customFormat="1" x14ac:dyDescent="0.25">
      <c r="A31" s="41" t="s">
        <v>101</v>
      </c>
      <c r="B31" s="40">
        <v>1148</v>
      </c>
      <c r="C31" s="18" t="s">
        <v>108</v>
      </c>
      <c r="D31" s="22">
        <v>30416.529999999988</v>
      </c>
      <c r="E31" s="22"/>
      <c r="F31" s="22">
        <v>0</v>
      </c>
      <c r="G31" s="22"/>
      <c r="H31" s="22">
        <v>0</v>
      </c>
      <c r="I31" s="22"/>
      <c r="J31" s="22">
        <v>0</v>
      </c>
      <c r="K31" s="22"/>
      <c r="L31" s="22">
        <v>30416.529999999988</v>
      </c>
      <c r="M31" s="22"/>
      <c r="N31" s="2"/>
      <c r="O31" s="6"/>
    </row>
    <row r="32" spans="1:15" s="45" customFormat="1" ht="22.8" x14ac:dyDescent="0.25">
      <c r="A32" s="41" t="s">
        <v>101</v>
      </c>
      <c r="B32" s="46">
        <v>1150</v>
      </c>
      <c r="C32" s="43" t="s">
        <v>109</v>
      </c>
      <c r="D32" s="22">
        <v>628220.57000000007</v>
      </c>
      <c r="E32" s="44"/>
      <c r="F32" s="22">
        <v>494571.78</v>
      </c>
      <c r="G32" s="22"/>
      <c r="H32" s="22">
        <v>312981.3</v>
      </c>
      <c r="I32" s="22"/>
      <c r="J32" s="22">
        <v>505629.27</v>
      </c>
      <c r="K32" s="44"/>
      <c r="L32" s="22">
        <v>1941402.9200000002</v>
      </c>
      <c r="M32" s="44"/>
      <c r="N32" s="2"/>
      <c r="O32" s="6"/>
    </row>
    <row r="33" spans="1:15" ht="22.8" x14ac:dyDescent="0.25">
      <c r="B33" s="47">
        <v>1200</v>
      </c>
      <c r="C33" s="18" t="s">
        <v>32</v>
      </c>
      <c r="D33" s="19">
        <v>1751413.7299999997</v>
      </c>
      <c r="E33" s="19">
        <v>0</v>
      </c>
      <c r="F33" s="19">
        <v>1740362.8306729998</v>
      </c>
      <c r="G33" s="19">
        <v>0</v>
      </c>
      <c r="H33" s="19">
        <v>1832092.9799999995</v>
      </c>
      <c r="I33" s="19">
        <v>0</v>
      </c>
      <c r="J33" s="19">
        <v>2099098.5599999996</v>
      </c>
      <c r="K33" s="19">
        <v>0</v>
      </c>
      <c r="L33" s="19">
        <v>7422968.1006729994</v>
      </c>
      <c r="M33" s="19">
        <v>0</v>
      </c>
    </row>
    <row r="34" spans="1:15" s="6" customFormat="1" x14ac:dyDescent="0.25">
      <c r="A34" s="41" t="s">
        <v>101</v>
      </c>
      <c r="B34" s="15">
        <v>1210</v>
      </c>
      <c r="C34" s="18" t="s">
        <v>33</v>
      </c>
      <c r="D34" s="22">
        <v>1547950.0499999998</v>
      </c>
      <c r="E34" s="22"/>
      <c r="F34" s="22">
        <v>1489162.0206729998</v>
      </c>
      <c r="G34" s="22"/>
      <c r="H34" s="22">
        <v>1585247.8499999996</v>
      </c>
      <c r="I34" s="22"/>
      <c r="J34" s="22">
        <v>1832624.5399999998</v>
      </c>
      <c r="K34" s="22"/>
      <c r="L34" s="22">
        <v>6454984.4606729997</v>
      </c>
      <c r="M34" s="22"/>
      <c r="N34" s="2"/>
    </row>
    <row r="35" spans="1:15" s="41" customFormat="1" x14ac:dyDescent="0.25">
      <c r="B35" s="15">
        <v>1220</v>
      </c>
      <c r="C35" s="18" t="s">
        <v>34</v>
      </c>
      <c r="D35" s="22">
        <v>203463.67999999999</v>
      </c>
      <c r="E35" s="22">
        <v>0</v>
      </c>
      <c r="F35" s="22">
        <v>251200.81</v>
      </c>
      <c r="G35" s="22">
        <v>0</v>
      </c>
      <c r="H35" s="22">
        <v>246845.13</v>
      </c>
      <c r="I35" s="22">
        <v>0</v>
      </c>
      <c r="J35" s="22">
        <v>266474.01999999996</v>
      </c>
      <c r="K35" s="22">
        <v>0</v>
      </c>
      <c r="L35" s="22">
        <v>967983.64</v>
      </c>
      <c r="M35" s="22">
        <v>0</v>
      </c>
      <c r="N35" s="2"/>
    </row>
    <row r="36" spans="1:15" s="41" customFormat="1" ht="34.200000000000003" x14ac:dyDescent="0.25">
      <c r="A36" s="41" t="s">
        <v>101</v>
      </c>
      <c r="B36" s="40">
        <v>1221</v>
      </c>
      <c r="C36" s="18" t="s">
        <v>35</v>
      </c>
      <c r="D36" s="22">
        <v>66074.050000000017</v>
      </c>
      <c r="E36" s="22"/>
      <c r="F36" s="22">
        <v>49666.950000000012</v>
      </c>
      <c r="G36" s="22"/>
      <c r="H36" s="22">
        <v>46626.5</v>
      </c>
      <c r="I36" s="22"/>
      <c r="J36" s="22">
        <v>58535.729999999981</v>
      </c>
      <c r="K36" s="22"/>
      <c r="L36" s="22">
        <v>220903.23</v>
      </c>
      <c r="M36" s="22"/>
      <c r="N36" s="2"/>
      <c r="O36" s="6"/>
    </row>
    <row r="37" spans="1:15" s="41" customFormat="1" ht="22.8" x14ac:dyDescent="0.25">
      <c r="A37" s="41" t="s">
        <v>101</v>
      </c>
      <c r="B37" s="40">
        <v>1227</v>
      </c>
      <c r="C37" s="18" t="s">
        <v>36</v>
      </c>
      <c r="D37" s="22">
        <v>125249.2</v>
      </c>
      <c r="E37" s="22"/>
      <c r="F37" s="22">
        <v>117875</v>
      </c>
      <c r="G37" s="22"/>
      <c r="H37" s="22">
        <v>117875</v>
      </c>
      <c r="I37" s="22"/>
      <c r="J37" s="22">
        <v>120227.04</v>
      </c>
      <c r="K37" s="22"/>
      <c r="L37" s="22">
        <v>481226.23999999999</v>
      </c>
      <c r="M37" s="22"/>
      <c r="N37" s="2"/>
      <c r="O37" s="6"/>
    </row>
    <row r="38" spans="1:15" s="45" customFormat="1" ht="34.200000000000003" x14ac:dyDescent="0.25">
      <c r="A38" s="41" t="s">
        <v>101</v>
      </c>
      <c r="B38" s="42">
        <v>1228</v>
      </c>
      <c r="C38" s="48" t="s">
        <v>37</v>
      </c>
      <c r="D38" s="22">
        <v>12140.43</v>
      </c>
      <c r="E38" s="44"/>
      <c r="F38" s="22">
        <v>83658.86</v>
      </c>
      <c r="G38" s="22"/>
      <c r="H38" s="22">
        <v>82343.63</v>
      </c>
      <c r="I38" s="22"/>
      <c r="J38" s="22">
        <v>87711.25</v>
      </c>
      <c r="K38" s="44"/>
      <c r="L38" s="22">
        <v>265854.17000000004</v>
      </c>
      <c r="M38" s="44"/>
      <c r="N38" s="2"/>
      <c r="O38" s="6"/>
    </row>
    <row r="39" spans="1:15" s="41" customFormat="1" x14ac:dyDescent="0.25">
      <c r="B39" s="36">
        <v>2000</v>
      </c>
      <c r="C39" s="37" t="s">
        <v>38</v>
      </c>
      <c r="D39" s="38">
        <v>4833685.28</v>
      </c>
      <c r="E39" s="38">
        <v>0</v>
      </c>
      <c r="F39" s="38">
        <v>4179513.0699399994</v>
      </c>
      <c r="G39" s="38">
        <v>0</v>
      </c>
      <c r="H39" s="38">
        <v>3312883.3645100002</v>
      </c>
      <c r="I39" s="38">
        <v>0</v>
      </c>
      <c r="J39" s="38">
        <v>4674198.0155499959</v>
      </c>
      <c r="K39" s="38">
        <v>0</v>
      </c>
      <c r="L39" s="38">
        <v>17000279.729999997</v>
      </c>
      <c r="M39" s="38">
        <v>0</v>
      </c>
      <c r="N39" s="2"/>
    </row>
    <row r="40" spans="1:15" s="41" customFormat="1" x14ac:dyDescent="0.25">
      <c r="B40" s="39">
        <v>2100</v>
      </c>
      <c r="C40" s="16" t="s">
        <v>39</v>
      </c>
      <c r="D40" s="17">
        <v>178927.24</v>
      </c>
      <c r="E40" s="17">
        <v>0</v>
      </c>
      <c r="F40" s="17">
        <v>183241.13</v>
      </c>
      <c r="G40" s="17">
        <v>0</v>
      </c>
      <c r="H40" s="17">
        <v>179544.14999999997</v>
      </c>
      <c r="I40" s="17">
        <v>0</v>
      </c>
      <c r="J40" s="17">
        <v>252217.08</v>
      </c>
      <c r="K40" s="17">
        <v>0</v>
      </c>
      <c r="L40" s="17">
        <v>793929.60000000009</v>
      </c>
      <c r="M40" s="17">
        <v>0</v>
      </c>
      <c r="N40" s="2"/>
    </row>
    <row r="41" spans="1:15" s="41" customFormat="1" x14ac:dyDescent="0.25">
      <c r="B41" s="15">
        <v>2110</v>
      </c>
      <c r="C41" s="18" t="s">
        <v>40</v>
      </c>
      <c r="D41" s="19">
        <v>28826.61</v>
      </c>
      <c r="E41" s="19">
        <v>0</v>
      </c>
      <c r="F41" s="19">
        <v>6417.9699999999993</v>
      </c>
      <c r="G41" s="19">
        <v>0</v>
      </c>
      <c r="H41" s="19">
        <v>4110.8</v>
      </c>
      <c r="I41" s="19">
        <v>0</v>
      </c>
      <c r="J41" s="19">
        <v>8942.35</v>
      </c>
      <c r="K41" s="19">
        <v>0</v>
      </c>
      <c r="L41" s="19">
        <v>48297.73</v>
      </c>
      <c r="M41" s="19">
        <v>0</v>
      </c>
      <c r="N41" s="2"/>
    </row>
    <row r="42" spans="1:15" s="41" customFormat="1" x14ac:dyDescent="0.25">
      <c r="A42" s="41" t="s">
        <v>101</v>
      </c>
      <c r="B42" s="40">
        <v>2111</v>
      </c>
      <c r="C42" s="18" t="s">
        <v>41</v>
      </c>
      <c r="D42" s="22">
        <v>5068</v>
      </c>
      <c r="E42" s="22"/>
      <c r="F42" s="22">
        <v>4837.9699999999993</v>
      </c>
      <c r="G42" s="22"/>
      <c r="H42" s="22">
        <v>2630.8</v>
      </c>
      <c r="I42" s="22"/>
      <c r="J42" s="22">
        <v>4171.41</v>
      </c>
      <c r="K42" s="22"/>
      <c r="L42" s="22">
        <v>16708.18</v>
      </c>
      <c r="M42" s="22"/>
      <c r="N42" s="2"/>
      <c r="O42" s="6"/>
    </row>
    <row r="43" spans="1:15" s="41" customFormat="1" x14ac:dyDescent="0.25">
      <c r="A43" s="41" t="s">
        <v>101</v>
      </c>
      <c r="B43" s="40">
        <v>2112</v>
      </c>
      <c r="C43" s="18" t="s">
        <v>42</v>
      </c>
      <c r="D43" s="22">
        <v>23758.61</v>
      </c>
      <c r="E43" s="22"/>
      <c r="F43" s="22">
        <v>1580</v>
      </c>
      <c r="G43" s="22"/>
      <c r="H43" s="22">
        <v>1480</v>
      </c>
      <c r="I43" s="22"/>
      <c r="J43" s="22">
        <v>4770.9400000000005</v>
      </c>
      <c r="K43" s="22"/>
      <c r="L43" s="22">
        <v>31589.550000000003</v>
      </c>
      <c r="M43" s="22"/>
      <c r="N43" s="2"/>
      <c r="O43" s="6"/>
    </row>
    <row r="44" spans="1:15" s="41" customFormat="1" x14ac:dyDescent="0.25">
      <c r="B44" s="15">
        <v>2120</v>
      </c>
      <c r="C44" s="18" t="s">
        <v>43</v>
      </c>
      <c r="D44" s="19">
        <v>150100.63</v>
      </c>
      <c r="E44" s="19">
        <v>0</v>
      </c>
      <c r="F44" s="19">
        <v>176823.16</v>
      </c>
      <c r="G44" s="19">
        <v>0</v>
      </c>
      <c r="H44" s="19">
        <v>175433.34999999998</v>
      </c>
      <c r="I44" s="19">
        <v>0</v>
      </c>
      <c r="J44" s="19">
        <v>243274.72999999998</v>
      </c>
      <c r="K44" s="19">
        <v>0</v>
      </c>
      <c r="L44" s="19">
        <v>745631.87000000011</v>
      </c>
      <c r="M44" s="22"/>
      <c r="N44" s="2"/>
    </row>
    <row r="45" spans="1:15" s="6" customFormat="1" x14ac:dyDescent="0.25">
      <c r="A45" s="41" t="s">
        <v>101</v>
      </c>
      <c r="B45" s="40">
        <v>2121</v>
      </c>
      <c r="C45" s="18" t="s">
        <v>41</v>
      </c>
      <c r="D45" s="22">
        <v>49315.199999999997</v>
      </c>
      <c r="E45" s="22"/>
      <c r="F45" s="22">
        <v>46982.05</v>
      </c>
      <c r="G45" s="22"/>
      <c r="H45" s="22">
        <v>35160.83</v>
      </c>
      <c r="I45" s="22"/>
      <c r="J45" s="22">
        <v>48467.75</v>
      </c>
      <c r="K45" s="22"/>
      <c r="L45" s="22">
        <v>179925.83000000002</v>
      </c>
      <c r="M45" s="22"/>
      <c r="N45" s="2"/>
    </row>
    <row r="46" spans="1:15" x14ac:dyDescent="0.25">
      <c r="A46" s="41" t="s">
        <v>101</v>
      </c>
      <c r="B46" s="40">
        <v>2122</v>
      </c>
      <c r="C46" s="18" t="s">
        <v>42</v>
      </c>
      <c r="D46" s="22">
        <v>100785.43000000001</v>
      </c>
      <c r="E46" s="22"/>
      <c r="F46" s="22">
        <v>129841.11</v>
      </c>
      <c r="G46" s="22"/>
      <c r="H46" s="22">
        <v>140272.51999999999</v>
      </c>
      <c r="I46" s="22"/>
      <c r="J46" s="22">
        <v>194806.97999999998</v>
      </c>
      <c r="K46" s="22"/>
      <c r="L46" s="22">
        <v>565706.04</v>
      </c>
      <c r="M46" s="22"/>
      <c r="O46" s="6"/>
    </row>
    <row r="47" spans="1:15" x14ac:dyDescent="0.25">
      <c r="B47" s="47">
        <v>2200</v>
      </c>
      <c r="C47" s="18" t="s">
        <v>0</v>
      </c>
      <c r="D47" s="19">
        <v>3981322.67</v>
      </c>
      <c r="E47" s="19">
        <v>0</v>
      </c>
      <c r="F47" s="19">
        <v>3538581.2999399998</v>
      </c>
      <c r="G47" s="19">
        <v>0</v>
      </c>
      <c r="H47" s="19">
        <v>2636078.4445100003</v>
      </c>
      <c r="I47" s="19">
        <v>0</v>
      </c>
      <c r="J47" s="19">
        <v>3888200.9555499959</v>
      </c>
      <c r="K47" s="19">
        <v>0</v>
      </c>
      <c r="L47" s="19">
        <v>14044183.369999995</v>
      </c>
      <c r="M47" s="19"/>
    </row>
    <row r="48" spans="1:15" x14ac:dyDescent="0.25">
      <c r="A48" s="41" t="s">
        <v>101</v>
      </c>
      <c r="B48" s="15">
        <v>2210</v>
      </c>
      <c r="C48" s="18" t="s">
        <v>110</v>
      </c>
      <c r="D48" s="19">
        <v>692850.67</v>
      </c>
      <c r="E48" s="19"/>
      <c r="F48" s="19">
        <v>630144.6777</v>
      </c>
      <c r="G48" s="19"/>
      <c r="H48" s="19">
        <v>624503.72770000005</v>
      </c>
      <c r="I48" s="19"/>
      <c r="J48" s="19">
        <v>693862.14769999997</v>
      </c>
      <c r="K48" s="19"/>
      <c r="L48" s="19">
        <v>2641361.2231000001</v>
      </c>
      <c r="M48" s="22"/>
      <c r="O48" s="6"/>
    </row>
    <row r="49" spans="1:15" s="6" customFormat="1" x14ac:dyDescent="0.25">
      <c r="B49" s="15">
        <v>2220</v>
      </c>
      <c r="C49" s="18" t="s">
        <v>44</v>
      </c>
      <c r="D49" s="19">
        <v>456712.57</v>
      </c>
      <c r="E49" s="19">
        <v>0</v>
      </c>
      <c r="F49" s="19">
        <v>247714.89</v>
      </c>
      <c r="G49" s="19">
        <v>0</v>
      </c>
      <c r="H49" s="19">
        <v>162465.68</v>
      </c>
      <c r="I49" s="19">
        <v>0</v>
      </c>
      <c r="J49" s="19">
        <v>407848.73</v>
      </c>
      <c r="K49" s="19">
        <v>0</v>
      </c>
      <c r="L49" s="19">
        <v>1274741.8699999999</v>
      </c>
      <c r="M49" s="22"/>
      <c r="N49" s="2"/>
    </row>
    <row r="50" spans="1:15" x14ac:dyDescent="0.25">
      <c r="A50" s="41" t="s">
        <v>101</v>
      </c>
      <c r="B50" s="40">
        <v>2221</v>
      </c>
      <c r="C50" s="18" t="s">
        <v>111</v>
      </c>
      <c r="D50" s="22">
        <v>239921.32</v>
      </c>
      <c r="E50" s="22"/>
      <c r="F50" s="22">
        <v>86600</v>
      </c>
      <c r="G50" s="22"/>
      <c r="H50" s="22">
        <v>0</v>
      </c>
      <c r="I50" s="22"/>
      <c r="J50" s="22">
        <v>239921.32</v>
      </c>
      <c r="K50" s="22"/>
      <c r="L50" s="22">
        <v>566442.64</v>
      </c>
      <c r="M50" s="22"/>
      <c r="O50" s="6"/>
    </row>
    <row r="51" spans="1:15" x14ac:dyDescent="0.25">
      <c r="A51" s="41" t="s">
        <v>101</v>
      </c>
      <c r="B51" s="40">
        <v>2222</v>
      </c>
      <c r="C51" s="18" t="s">
        <v>112</v>
      </c>
      <c r="D51" s="22">
        <v>4107.45</v>
      </c>
      <c r="E51" s="22"/>
      <c r="F51" s="22">
        <v>3666</v>
      </c>
      <c r="G51" s="22"/>
      <c r="H51" s="22">
        <v>3666</v>
      </c>
      <c r="I51" s="22"/>
      <c r="J51" s="22">
        <v>3666</v>
      </c>
      <c r="K51" s="22"/>
      <c r="L51" s="22">
        <v>15105.45</v>
      </c>
      <c r="M51" s="22"/>
      <c r="O51" s="6"/>
    </row>
    <row r="52" spans="1:15" x14ac:dyDescent="0.25">
      <c r="A52" s="41" t="s">
        <v>101</v>
      </c>
      <c r="B52" s="40">
        <v>2223</v>
      </c>
      <c r="C52" s="18" t="s">
        <v>45</v>
      </c>
      <c r="D52" s="22">
        <v>206187.77</v>
      </c>
      <c r="E52" s="22"/>
      <c r="F52" s="22">
        <v>150014.89000000001</v>
      </c>
      <c r="G52" s="22"/>
      <c r="H52" s="22">
        <v>151365.68</v>
      </c>
      <c r="I52" s="22"/>
      <c r="J52" s="22">
        <v>156827.41</v>
      </c>
      <c r="K52" s="22"/>
      <c r="L52" s="22">
        <v>664395.75</v>
      </c>
      <c r="M52" s="22"/>
      <c r="O52" s="6"/>
    </row>
    <row r="53" spans="1:15" ht="22.8" x14ac:dyDescent="0.25">
      <c r="A53" s="41" t="s">
        <v>101</v>
      </c>
      <c r="B53" s="40">
        <v>2224</v>
      </c>
      <c r="C53" s="18" t="s">
        <v>113</v>
      </c>
      <c r="D53" s="22">
        <v>6404.17</v>
      </c>
      <c r="E53" s="22"/>
      <c r="F53" s="22">
        <v>7434</v>
      </c>
      <c r="G53" s="22"/>
      <c r="H53" s="22">
        <v>7434</v>
      </c>
      <c r="I53" s="22"/>
      <c r="J53" s="22">
        <v>7434</v>
      </c>
      <c r="K53" s="22"/>
      <c r="L53" s="22">
        <v>28706.17</v>
      </c>
      <c r="M53" s="22"/>
      <c r="O53" s="6"/>
    </row>
    <row r="54" spans="1:15" x14ac:dyDescent="0.25">
      <c r="A54" s="41" t="s">
        <v>101</v>
      </c>
      <c r="B54" s="40">
        <v>2229</v>
      </c>
      <c r="C54" s="18" t="s">
        <v>46</v>
      </c>
      <c r="D54" s="22">
        <v>91.86</v>
      </c>
      <c r="E54" s="22"/>
      <c r="F54" s="22">
        <v>0</v>
      </c>
      <c r="G54" s="22"/>
      <c r="H54" s="22">
        <v>0</v>
      </c>
      <c r="I54" s="22"/>
      <c r="J54" s="22">
        <v>0</v>
      </c>
      <c r="K54" s="22"/>
      <c r="L54" s="22">
        <v>91.86</v>
      </c>
      <c r="M54" s="22"/>
      <c r="O54" s="6"/>
    </row>
    <row r="55" spans="1:15" ht="22.8" x14ac:dyDescent="0.25">
      <c r="B55" s="15">
        <v>2230</v>
      </c>
      <c r="C55" s="18" t="s">
        <v>47</v>
      </c>
      <c r="D55" s="19">
        <v>1814140.6600000006</v>
      </c>
      <c r="E55" s="19">
        <v>0</v>
      </c>
      <c r="F55" s="19">
        <v>1697795.8900000001</v>
      </c>
      <c r="G55" s="19">
        <v>0</v>
      </c>
      <c r="H55" s="19">
        <v>1018870.03</v>
      </c>
      <c r="I55" s="19">
        <v>0</v>
      </c>
      <c r="J55" s="19">
        <v>1385893.3561499957</v>
      </c>
      <c r="K55" s="19">
        <v>0</v>
      </c>
      <c r="L55" s="19">
        <v>5916699.9361499967</v>
      </c>
      <c r="M55" s="22"/>
    </row>
    <row r="56" spans="1:15" x14ac:dyDescent="0.25">
      <c r="A56" s="41" t="s">
        <v>101</v>
      </c>
      <c r="B56" s="40">
        <v>2231</v>
      </c>
      <c r="C56" s="18" t="s">
        <v>114</v>
      </c>
      <c r="D56" s="22">
        <v>9635.52</v>
      </c>
      <c r="E56" s="22"/>
      <c r="F56" s="22">
        <v>11250</v>
      </c>
      <c r="G56" s="22"/>
      <c r="H56" s="22">
        <v>11250</v>
      </c>
      <c r="I56" s="22"/>
      <c r="J56" s="22">
        <v>11250</v>
      </c>
      <c r="K56" s="22"/>
      <c r="L56" s="22">
        <v>43385.520000000004</v>
      </c>
      <c r="M56" s="22"/>
      <c r="O56" s="6"/>
    </row>
    <row r="57" spans="1:15" s="6" customFormat="1" x14ac:dyDescent="0.25">
      <c r="A57" s="41" t="s">
        <v>101</v>
      </c>
      <c r="B57" s="40">
        <v>2232</v>
      </c>
      <c r="C57" s="18" t="s">
        <v>115</v>
      </c>
      <c r="D57" s="22">
        <v>103869.54000000001</v>
      </c>
      <c r="E57" s="22"/>
      <c r="F57" s="22">
        <v>162511.35</v>
      </c>
      <c r="G57" s="22"/>
      <c r="H57" s="22">
        <v>84736.11</v>
      </c>
      <c r="I57" s="22"/>
      <c r="J57" s="22">
        <v>116833.31</v>
      </c>
      <c r="K57" s="22"/>
      <c r="L57" s="22">
        <v>467950.31</v>
      </c>
      <c r="M57" s="22"/>
      <c r="N57" s="2"/>
    </row>
    <row r="58" spans="1:15" s="6" customFormat="1" x14ac:dyDescent="0.25">
      <c r="A58" s="41" t="s">
        <v>101</v>
      </c>
      <c r="B58" s="40">
        <v>2233</v>
      </c>
      <c r="C58" s="18" t="s">
        <v>48</v>
      </c>
      <c r="D58" s="22">
        <v>4636.6399999999994</v>
      </c>
      <c r="E58" s="22"/>
      <c r="F58" s="22">
        <v>2710.21</v>
      </c>
      <c r="G58" s="22"/>
      <c r="H58" s="22">
        <v>1378.55</v>
      </c>
      <c r="I58" s="22"/>
      <c r="J58" s="22">
        <v>4081.9000000000005</v>
      </c>
      <c r="K58" s="22"/>
      <c r="L58" s="22">
        <v>12807.3</v>
      </c>
      <c r="M58" s="22"/>
      <c r="N58" s="2"/>
    </row>
    <row r="59" spans="1:15" x14ac:dyDescent="0.25">
      <c r="A59" s="41" t="s">
        <v>101</v>
      </c>
      <c r="B59" s="40">
        <v>2234</v>
      </c>
      <c r="C59" s="18" t="s">
        <v>116</v>
      </c>
      <c r="D59" s="22">
        <v>48.5</v>
      </c>
      <c r="E59" s="22"/>
      <c r="F59" s="22">
        <v>0</v>
      </c>
      <c r="G59" s="22"/>
      <c r="H59" s="22">
        <v>0</v>
      </c>
      <c r="I59" s="22"/>
      <c r="J59" s="22">
        <v>0</v>
      </c>
      <c r="K59" s="22"/>
      <c r="L59" s="22">
        <v>48.5</v>
      </c>
      <c r="M59" s="22"/>
      <c r="O59" s="6"/>
    </row>
    <row r="60" spans="1:15" x14ac:dyDescent="0.25">
      <c r="A60" s="41" t="s">
        <v>101</v>
      </c>
      <c r="B60" s="40">
        <v>2235</v>
      </c>
      <c r="C60" s="18" t="s">
        <v>117</v>
      </c>
      <c r="D60" s="22">
        <v>6507.14</v>
      </c>
      <c r="E60" s="22"/>
      <c r="F60" s="22">
        <v>36000</v>
      </c>
      <c r="G60" s="22"/>
      <c r="H60" s="22">
        <v>17000</v>
      </c>
      <c r="I60" s="22"/>
      <c r="J60" s="22">
        <v>63493</v>
      </c>
      <c r="K60" s="22"/>
      <c r="L60" s="22">
        <v>123000.14</v>
      </c>
      <c r="M60" s="22"/>
      <c r="O60" s="6"/>
    </row>
    <row r="61" spans="1:15" x14ac:dyDescent="0.25">
      <c r="A61" s="41" t="s">
        <v>101</v>
      </c>
      <c r="B61" s="40">
        <v>2236</v>
      </c>
      <c r="C61" s="18" t="s">
        <v>118</v>
      </c>
      <c r="D61" s="22">
        <v>2264.1799999999998</v>
      </c>
      <c r="E61" s="22"/>
      <c r="F61" s="22">
        <v>2556</v>
      </c>
      <c r="G61" s="22"/>
      <c r="H61" s="22">
        <v>2556</v>
      </c>
      <c r="I61" s="22"/>
      <c r="J61" s="22">
        <v>2556</v>
      </c>
      <c r="K61" s="22"/>
      <c r="L61" s="22">
        <v>9932.18</v>
      </c>
      <c r="M61" s="22"/>
      <c r="O61" s="6"/>
    </row>
    <row r="62" spans="1:15" x14ac:dyDescent="0.25">
      <c r="A62" s="41" t="s">
        <v>101</v>
      </c>
      <c r="B62" s="40">
        <v>2239</v>
      </c>
      <c r="C62" s="18" t="s">
        <v>119</v>
      </c>
      <c r="D62" s="22">
        <v>1687179.1400000006</v>
      </c>
      <c r="E62" s="22"/>
      <c r="F62" s="22">
        <v>1482768.33</v>
      </c>
      <c r="G62" s="22"/>
      <c r="H62" s="22">
        <v>901949.37</v>
      </c>
      <c r="I62" s="22"/>
      <c r="J62" s="22">
        <v>1187679.1461499957</v>
      </c>
      <c r="K62" s="22"/>
      <c r="L62" s="22">
        <v>5259575.9861499965</v>
      </c>
      <c r="M62" s="22"/>
      <c r="O62" s="6"/>
    </row>
    <row r="63" spans="1:15" ht="22.8" x14ac:dyDescent="0.25">
      <c r="B63" s="15">
        <v>2240</v>
      </c>
      <c r="C63" s="18" t="s">
        <v>49</v>
      </c>
      <c r="D63" s="19">
        <v>140459.9</v>
      </c>
      <c r="E63" s="19">
        <v>0</v>
      </c>
      <c r="F63" s="19">
        <v>136832.79999999999</v>
      </c>
      <c r="G63" s="19">
        <v>0</v>
      </c>
      <c r="H63" s="19">
        <v>127441.57999999999</v>
      </c>
      <c r="I63" s="19">
        <v>0</v>
      </c>
      <c r="J63" s="19">
        <v>149053.70000000001</v>
      </c>
      <c r="K63" s="19">
        <v>0</v>
      </c>
      <c r="L63" s="19">
        <v>553787.98</v>
      </c>
      <c r="M63" s="22"/>
    </row>
    <row r="64" spans="1:15" x14ac:dyDescent="0.25">
      <c r="A64" s="41" t="s">
        <v>101</v>
      </c>
      <c r="B64" s="40">
        <v>2241</v>
      </c>
      <c r="C64" s="18" t="s">
        <v>120</v>
      </c>
      <c r="D64" s="22">
        <v>0</v>
      </c>
      <c r="E64" s="22"/>
      <c r="F64" s="22">
        <v>250</v>
      </c>
      <c r="G64" s="22"/>
      <c r="H64" s="22">
        <v>250</v>
      </c>
      <c r="I64" s="22"/>
      <c r="J64" s="22">
        <v>500</v>
      </c>
      <c r="K64" s="22"/>
      <c r="L64" s="22">
        <v>1000</v>
      </c>
      <c r="M64" s="22"/>
      <c r="O64" s="6"/>
    </row>
    <row r="65" spans="1:15" x14ac:dyDescent="0.25">
      <c r="A65" s="41" t="s">
        <v>101</v>
      </c>
      <c r="B65" s="40">
        <v>2242</v>
      </c>
      <c r="C65" s="18" t="s">
        <v>50</v>
      </c>
      <c r="D65" s="22">
        <v>25462.969999999994</v>
      </c>
      <c r="E65" s="22"/>
      <c r="F65" s="22">
        <v>11598.8</v>
      </c>
      <c r="G65" s="22"/>
      <c r="H65" s="22">
        <v>12017.96</v>
      </c>
      <c r="I65" s="22"/>
      <c r="J65" s="22">
        <v>11991.99</v>
      </c>
      <c r="K65" s="22"/>
      <c r="L65" s="22">
        <v>61071.719999999987</v>
      </c>
      <c r="M65" s="22"/>
      <c r="O65" s="6"/>
    </row>
    <row r="66" spans="1:15" x14ac:dyDescent="0.25">
      <c r="A66" s="41" t="s">
        <v>101</v>
      </c>
      <c r="B66" s="40">
        <v>2243</v>
      </c>
      <c r="C66" s="18" t="s">
        <v>51</v>
      </c>
      <c r="D66" s="22">
        <v>10845.44</v>
      </c>
      <c r="E66" s="22"/>
      <c r="F66" s="22">
        <v>12705</v>
      </c>
      <c r="G66" s="22"/>
      <c r="H66" s="22">
        <v>13455</v>
      </c>
      <c r="I66" s="22"/>
      <c r="J66" s="22">
        <v>12835</v>
      </c>
      <c r="K66" s="22"/>
      <c r="L66" s="22">
        <v>49840.44</v>
      </c>
      <c r="M66" s="22"/>
      <c r="O66" s="6"/>
    </row>
    <row r="67" spans="1:15" x14ac:dyDescent="0.25">
      <c r="A67" s="41" t="s">
        <v>101</v>
      </c>
      <c r="B67" s="40">
        <v>2244</v>
      </c>
      <c r="C67" s="18" t="s">
        <v>52</v>
      </c>
      <c r="D67" s="22">
        <v>97627.520000000004</v>
      </c>
      <c r="E67" s="22"/>
      <c r="F67" s="22">
        <v>100028</v>
      </c>
      <c r="G67" s="22"/>
      <c r="H67" s="22">
        <v>100028</v>
      </c>
      <c r="I67" s="22"/>
      <c r="J67" s="22">
        <v>104134.48</v>
      </c>
      <c r="K67" s="22"/>
      <c r="L67" s="22">
        <v>401818</v>
      </c>
      <c r="M67" s="22"/>
      <c r="O67" s="6"/>
    </row>
    <row r="68" spans="1:15" x14ac:dyDescent="0.25">
      <c r="A68" s="41" t="s">
        <v>101</v>
      </c>
      <c r="B68" s="40">
        <v>2247</v>
      </c>
      <c r="C68" s="18" t="s">
        <v>53</v>
      </c>
      <c r="D68" s="22">
        <v>6492.29</v>
      </c>
      <c r="E68" s="22"/>
      <c r="F68" s="22">
        <v>12251</v>
      </c>
      <c r="G68" s="22"/>
      <c r="H68" s="22">
        <v>1690.62</v>
      </c>
      <c r="I68" s="22"/>
      <c r="J68" s="22">
        <v>19592.23</v>
      </c>
      <c r="K68" s="22"/>
      <c r="L68" s="22">
        <v>40026.14</v>
      </c>
      <c r="M68" s="22"/>
      <c r="O68" s="6"/>
    </row>
    <row r="69" spans="1:15" x14ac:dyDescent="0.25">
      <c r="A69" s="41" t="s">
        <v>101</v>
      </c>
      <c r="B69" s="40">
        <v>2249</v>
      </c>
      <c r="C69" s="18" t="s">
        <v>54</v>
      </c>
      <c r="D69" s="22">
        <v>31.68</v>
      </c>
      <c r="E69" s="22"/>
      <c r="F69" s="22">
        <v>0</v>
      </c>
      <c r="G69" s="22"/>
      <c r="H69" s="22">
        <v>0</v>
      </c>
      <c r="I69" s="22"/>
      <c r="J69" s="22">
        <v>0</v>
      </c>
      <c r="K69" s="22"/>
      <c r="L69" s="22">
        <v>31.68</v>
      </c>
      <c r="M69" s="22"/>
      <c r="O69" s="6"/>
    </row>
    <row r="70" spans="1:15" s="6" customFormat="1" x14ac:dyDescent="0.25">
      <c r="A70" s="41" t="s">
        <v>101</v>
      </c>
      <c r="B70" s="15">
        <v>2250</v>
      </c>
      <c r="C70" s="18" t="s">
        <v>55</v>
      </c>
      <c r="D70" s="19">
        <v>340983.06999999995</v>
      </c>
      <c r="E70" s="19"/>
      <c r="F70" s="19">
        <v>693366.69224</v>
      </c>
      <c r="G70" s="19"/>
      <c r="H70" s="19">
        <v>556257.07681</v>
      </c>
      <c r="I70" s="19"/>
      <c r="J70" s="19">
        <v>815666.9617000001</v>
      </c>
      <c r="K70" s="19"/>
      <c r="L70" s="19">
        <v>2406273.8007500004</v>
      </c>
      <c r="M70" s="22"/>
      <c r="N70" s="2"/>
    </row>
    <row r="71" spans="1:15" x14ac:dyDescent="0.25">
      <c r="B71" s="15">
        <v>2260</v>
      </c>
      <c r="C71" s="18" t="s">
        <v>56</v>
      </c>
      <c r="D71" s="19">
        <v>478392.93999999994</v>
      </c>
      <c r="E71" s="19">
        <v>0</v>
      </c>
      <c r="F71" s="19">
        <v>130275.49</v>
      </c>
      <c r="G71" s="19">
        <v>0</v>
      </c>
      <c r="H71" s="19">
        <v>143548.52000000002</v>
      </c>
      <c r="I71" s="19">
        <v>0</v>
      </c>
      <c r="J71" s="19">
        <v>432364.49000000005</v>
      </c>
      <c r="K71" s="19">
        <v>0</v>
      </c>
      <c r="L71" s="19">
        <v>1184581.44</v>
      </c>
      <c r="M71" s="22"/>
    </row>
    <row r="72" spans="1:15" x14ac:dyDescent="0.25">
      <c r="A72" s="41" t="s">
        <v>101</v>
      </c>
      <c r="B72" s="40">
        <v>2261</v>
      </c>
      <c r="C72" s="18" t="s">
        <v>57</v>
      </c>
      <c r="D72" s="22">
        <v>74059.11</v>
      </c>
      <c r="E72" s="22"/>
      <c r="F72" s="22">
        <v>17732.080000000002</v>
      </c>
      <c r="G72" s="22"/>
      <c r="H72" s="22">
        <v>28159.78</v>
      </c>
      <c r="I72" s="22"/>
      <c r="J72" s="22">
        <v>53566.61</v>
      </c>
      <c r="K72" s="22"/>
      <c r="L72" s="22">
        <v>173517.58000000002</v>
      </c>
      <c r="M72" s="22"/>
      <c r="O72" s="6"/>
    </row>
    <row r="73" spans="1:15" x14ac:dyDescent="0.25">
      <c r="A73" s="41" t="s">
        <v>101</v>
      </c>
      <c r="B73" s="40">
        <v>2262</v>
      </c>
      <c r="C73" s="18" t="s">
        <v>58</v>
      </c>
      <c r="D73" s="22">
        <v>50756.469999999994</v>
      </c>
      <c r="E73" s="22"/>
      <c r="F73" s="22">
        <v>48226.89</v>
      </c>
      <c r="G73" s="22"/>
      <c r="H73" s="22">
        <v>50118.89</v>
      </c>
      <c r="I73" s="22"/>
      <c r="J73" s="22">
        <v>49532.160000000003</v>
      </c>
      <c r="K73" s="22"/>
      <c r="L73" s="22">
        <v>198634.41</v>
      </c>
      <c r="M73" s="22"/>
      <c r="O73" s="6"/>
    </row>
    <row r="74" spans="1:15" s="41" customFormat="1" x14ac:dyDescent="0.25">
      <c r="A74" s="41" t="s">
        <v>101</v>
      </c>
      <c r="B74" s="40">
        <v>2263</v>
      </c>
      <c r="C74" s="18" t="s">
        <v>59</v>
      </c>
      <c r="D74" s="22">
        <v>0</v>
      </c>
      <c r="E74" s="22"/>
      <c r="F74" s="22">
        <v>6000</v>
      </c>
      <c r="G74" s="22"/>
      <c r="H74" s="22">
        <v>6000</v>
      </c>
      <c r="I74" s="22"/>
      <c r="J74" s="22">
        <v>6000</v>
      </c>
      <c r="K74" s="22"/>
      <c r="L74" s="22">
        <v>18000</v>
      </c>
      <c r="M74" s="22"/>
      <c r="N74" s="2"/>
      <c r="O74" s="6"/>
    </row>
    <row r="75" spans="1:15" x14ac:dyDescent="0.25">
      <c r="A75" s="41" t="s">
        <v>101</v>
      </c>
      <c r="B75" s="40">
        <v>2264</v>
      </c>
      <c r="C75" s="18" t="s">
        <v>60</v>
      </c>
      <c r="D75" s="22">
        <v>353577.36</v>
      </c>
      <c r="E75" s="22"/>
      <c r="F75" s="22">
        <v>58316.520000000004</v>
      </c>
      <c r="G75" s="22"/>
      <c r="H75" s="22">
        <v>59269.850000000006</v>
      </c>
      <c r="I75" s="22"/>
      <c r="J75" s="22">
        <v>323265.72000000003</v>
      </c>
      <c r="K75" s="22"/>
      <c r="L75" s="22">
        <v>794429.45</v>
      </c>
      <c r="M75" s="22"/>
      <c r="O75" s="6"/>
    </row>
    <row r="76" spans="1:15" s="6" customFormat="1" x14ac:dyDescent="0.25">
      <c r="B76" s="15">
        <v>2270</v>
      </c>
      <c r="C76" s="18" t="s">
        <v>61</v>
      </c>
      <c r="D76" s="19">
        <v>57782.86</v>
      </c>
      <c r="E76" s="19">
        <v>0</v>
      </c>
      <c r="F76" s="19">
        <v>2450.8600000000006</v>
      </c>
      <c r="G76" s="19">
        <v>0</v>
      </c>
      <c r="H76" s="19">
        <v>2991.8300000000017</v>
      </c>
      <c r="I76" s="19">
        <v>0</v>
      </c>
      <c r="J76" s="19">
        <v>3511.570000000007</v>
      </c>
      <c r="K76" s="19">
        <v>0</v>
      </c>
      <c r="L76" s="19">
        <v>66737.12000000001</v>
      </c>
      <c r="M76" s="22"/>
      <c r="N76" s="2"/>
    </row>
    <row r="77" spans="1:15" s="6" customFormat="1" x14ac:dyDescent="0.25">
      <c r="A77" s="41" t="s">
        <v>101</v>
      </c>
      <c r="B77" s="40">
        <v>2272</v>
      </c>
      <c r="C77" s="18" t="s">
        <v>62</v>
      </c>
      <c r="D77" s="22">
        <v>57782.86</v>
      </c>
      <c r="E77" s="22"/>
      <c r="F77" s="22">
        <v>0</v>
      </c>
      <c r="G77" s="22"/>
      <c r="H77" s="22">
        <v>0</v>
      </c>
      <c r="I77" s="22"/>
      <c r="J77" s="22">
        <v>0</v>
      </c>
      <c r="K77" s="22"/>
      <c r="L77" s="22">
        <v>57782.86</v>
      </c>
      <c r="M77" s="22"/>
      <c r="N77" s="2"/>
    </row>
    <row r="78" spans="1:15" s="6" customFormat="1" ht="22.8" x14ac:dyDescent="0.25">
      <c r="A78" s="41" t="s">
        <v>101</v>
      </c>
      <c r="B78" s="40">
        <v>2276</v>
      </c>
      <c r="C78" s="18" t="s">
        <v>102</v>
      </c>
      <c r="D78" s="22">
        <v>0</v>
      </c>
      <c r="E78" s="22"/>
      <c r="F78" s="22">
        <v>2450.8600000000006</v>
      </c>
      <c r="G78" s="22"/>
      <c r="H78" s="22">
        <v>2991.8300000000017</v>
      </c>
      <c r="I78" s="22"/>
      <c r="J78" s="22">
        <v>3511.570000000007</v>
      </c>
      <c r="K78" s="22"/>
      <c r="L78" s="22">
        <v>8954.2600000000093</v>
      </c>
      <c r="M78" s="22"/>
      <c r="N78" s="2"/>
    </row>
    <row r="79" spans="1:15" s="6" customFormat="1" ht="22.8" x14ac:dyDescent="0.25">
      <c r="B79" s="47">
        <v>2300</v>
      </c>
      <c r="C79" s="18" t="s">
        <v>63</v>
      </c>
      <c r="D79" s="19">
        <v>304778.67000000004</v>
      </c>
      <c r="E79" s="19">
        <v>0</v>
      </c>
      <c r="F79" s="19">
        <v>202471.61000000002</v>
      </c>
      <c r="G79" s="19">
        <v>0</v>
      </c>
      <c r="H79" s="19">
        <v>241232.25</v>
      </c>
      <c r="I79" s="19">
        <v>0</v>
      </c>
      <c r="J79" s="19">
        <v>278619.98000000004</v>
      </c>
      <c r="K79" s="19">
        <v>0</v>
      </c>
      <c r="L79" s="19">
        <v>1027102.51</v>
      </c>
      <c r="M79" s="19"/>
      <c r="N79" s="2"/>
    </row>
    <row r="80" spans="1:15" s="6" customFormat="1" x14ac:dyDescent="0.25">
      <c r="B80" s="15">
        <v>2310</v>
      </c>
      <c r="C80" s="18" t="s">
        <v>64</v>
      </c>
      <c r="D80" s="19">
        <v>135066.87</v>
      </c>
      <c r="E80" s="19">
        <v>0</v>
      </c>
      <c r="F80" s="19">
        <v>50785.95</v>
      </c>
      <c r="G80" s="19">
        <v>0</v>
      </c>
      <c r="H80" s="19">
        <v>59836.100000000006</v>
      </c>
      <c r="I80" s="19">
        <v>0</v>
      </c>
      <c r="J80" s="19">
        <v>78382.41</v>
      </c>
      <c r="K80" s="19">
        <v>0</v>
      </c>
      <c r="L80" s="19">
        <v>324071.32999999996</v>
      </c>
      <c r="M80" s="22"/>
      <c r="N80" s="2"/>
    </row>
    <row r="81" spans="1:15" s="6" customFormat="1" x14ac:dyDescent="0.25">
      <c r="A81" s="41" t="s">
        <v>101</v>
      </c>
      <c r="B81" s="40">
        <v>2311</v>
      </c>
      <c r="C81" s="18" t="s">
        <v>65</v>
      </c>
      <c r="D81" s="22">
        <v>5468.54</v>
      </c>
      <c r="E81" s="22"/>
      <c r="F81" s="22">
        <v>2880</v>
      </c>
      <c r="G81" s="22"/>
      <c r="H81" s="22">
        <v>2900</v>
      </c>
      <c r="I81" s="22"/>
      <c r="J81" s="22">
        <v>3580</v>
      </c>
      <c r="K81" s="22"/>
      <c r="L81" s="22">
        <v>14828.54</v>
      </c>
      <c r="M81" s="22"/>
      <c r="N81" s="2"/>
    </row>
    <row r="82" spans="1:15" s="6" customFormat="1" x14ac:dyDescent="0.25">
      <c r="A82" s="41" t="s">
        <v>101</v>
      </c>
      <c r="B82" s="40">
        <v>2312</v>
      </c>
      <c r="C82" s="18" t="s">
        <v>66</v>
      </c>
      <c r="D82" s="22">
        <v>128844.45999999999</v>
      </c>
      <c r="E82" s="22"/>
      <c r="F82" s="22">
        <v>47156.95</v>
      </c>
      <c r="G82" s="22"/>
      <c r="H82" s="22">
        <v>56687.100000000006</v>
      </c>
      <c r="I82" s="22"/>
      <c r="J82" s="22">
        <v>72053.41</v>
      </c>
      <c r="K82" s="22"/>
      <c r="L82" s="22">
        <v>304741.92</v>
      </c>
      <c r="M82" s="22"/>
      <c r="N82" s="2"/>
    </row>
    <row r="83" spans="1:15" x14ac:dyDescent="0.25">
      <c r="A83" s="41" t="s">
        <v>101</v>
      </c>
      <c r="B83" s="40">
        <v>2314</v>
      </c>
      <c r="C83" s="18" t="s">
        <v>121</v>
      </c>
      <c r="D83" s="22">
        <v>753.86999999999989</v>
      </c>
      <c r="E83" s="22"/>
      <c r="F83" s="22">
        <v>749</v>
      </c>
      <c r="G83" s="22"/>
      <c r="H83" s="22">
        <v>249</v>
      </c>
      <c r="I83" s="22"/>
      <c r="J83" s="22">
        <v>2749</v>
      </c>
      <c r="K83" s="22"/>
      <c r="L83" s="22">
        <v>4500.87</v>
      </c>
      <c r="M83" s="22"/>
      <c r="O83" s="6"/>
    </row>
    <row r="84" spans="1:15" x14ac:dyDescent="0.25">
      <c r="B84" s="15">
        <v>2320</v>
      </c>
      <c r="C84" s="18" t="s">
        <v>67</v>
      </c>
      <c r="D84" s="19">
        <v>38207.56</v>
      </c>
      <c r="E84" s="19">
        <v>0</v>
      </c>
      <c r="F84" s="19">
        <v>41006.020000000004</v>
      </c>
      <c r="G84" s="19">
        <v>0</v>
      </c>
      <c r="H84" s="19">
        <v>37072.259999999995</v>
      </c>
      <c r="I84" s="19">
        <v>0</v>
      </c>
      <c r="J84" s="19">
        <v>75792.67</v>
      </c>
      <c r="K84" s="19">
        <v>0</v>
      </c>
      <c r="L84" s="19">
        <v>192078.51</v>
      </c>
      <c r="M84" s="22"/>
    </row>
    <row r="85" spans="1:15" x14ac:dyDescent="0.25">
      <c r="A85" s="41" t="s">
        <v>101</v>
      </c>
      <c r="B85" s="40">
        <v>2322</v>
      </c>
      <c r="C85" s="18" t="s">
        <v>68</v>
      </c>
      <c r="D85" s="22">
        <v>38207.56</v>
      </c>
      <c r="E85" s="22"/>
      <c r="F85" s="22">
        <v>41006.020000000004</v>
      </c>
      <c r="G85" s="22"/>
      <c r="H85" s="22">
        <v>37072.259999999995</v>
      </c>
      <c r="I85" s="22"/>
      <c r="J85" s="22">
        <v>75792.67</v>
      </c>
      <c r="K85" s="22"/>
      <c r="L85" s="22">
        <v>192078.51</v>
      </c>
      <c r="M85" s="22"/>
      <c r="O85" s="6"/>
    </row>
    <row r="86" spans="1:15" s="6" customFormat="1" x14ac:dyDescent="0.25">
      <c r="A86" s="41" t="s">
        <v>101</v>
      </c>
      <c r="B86" s="15">
        <v>2350</v>
      </c>
      <c r="C86" s="18" t="s">
        <v>122</v>
      </c>
      <c r="D86" s="19">
        <v>18704.870000000003</v>
      </c>
      <c r="E86" s="19"/>
      <c r="F86" s="19">
        <v>22750</v>
      </c>
      <c r="G86" s="19"/>
      <c r="H86" s="19">
        <v>34100</v>
      </c>
      <c r="I86" s="19"/>
      <c r="J86" s="19">
        <v>22750</v>
      </c>
      <c r="K86" s="19"/>
      <c r="L86" s="19">
        <v>98304.87</v>
      </c>
      <c r="M86" s="22"/>
      <c r="N86" s="2"/>
    </row>
    <row r="87" spans="1:15" s="6" customFormat="1" x14ac:dyDescent="0.25">
      <c r="A87" s="41" t="s">
        <v>101</v>
      </c>
      <c r="B87" s="15">
        <v>2390</v>
      </c>
      <c r="C87" s="18" t="s">
        <v>69</v>
      </c>
      <c r="D87" s="19">
        <v>112799.37000000002</v>
      </c>
      <c r="E87" s="19"/>
      <c r="F87" s="19">
        <v>87929.640000000014</v>
      </c>
      <c r="G87" s="19"/>
      <c r="H87" s="19">
        <v>110223.89</v>
      </c>
      <c r="I87" s="19"/>
      <c r="J87" s="19">
        <v>101694.90000000001</v>
      </c>
      <c r="K87" s="19"/>
      <c r="L87" s="19">
        <v>412647.80000000005</v>
      </c>
      <c r="M87" s="22"/>
      <c r="N87" s="2"/>
    </row>
    <row r="88" spans="1:15" s="6" customFormat="1" x14ac:dyDescent="0.25">
      <c r="A88" s="41" t="s">
        <v>101</v>
      </c>
      <c r="B88" s="47">
        <v>2400</v>
      </c>
      <c r="C88" s="49" t="s">
        <v>123</v>
      </c>
      <c r="D88" s="19">
        <v>380</v>
      </c>
      <c r="E88" s="19"/>
      <c r="F88" s="19">
        <v>0</v>
      </c>
      <c r="G88" s="19"/>
      <c r="H88" s="19">
        <v>0</v>
      </c>
      <c r="I88" s="19"/>
      <c r="J88" s="19">
        <v>0</v>
      </c>
      <c r="K88" s="19"/>
      <c r="L88" s="19">
        <v>380</v>
      </c>
      <c r="M88" s="19"/>
      <c r="N88" s="2"/>
    </row>
    <row r="89" spans="1:15" x14ac:dyDescent="0.25">
      <c r="A89" s="41"/>
      <c r="B89" s="47">
        <v>2500</v>
      </c>
      <c r="C89" s="49" t="s">
        <v>70</v>
      </c>
      <c r="D89" s="19">
        <v>368276.69999999995</v>
      </c>
      <c r="E89" s="19">
        <v>0</v>
      </c>
      <c r="F89" s="19">
        <v>255219.03</v>
      </c>
      <c r="G89" s="19">
        <v>0</v>
      </c>
      <c r="H89" s="19">
        <v>256028.52</v>
      </c>
      <c r="I89" s="19">
        <v>0</v>
      </c>
      <c r="J89" s="19">
        <v>255160</v>
      </c>
      <c r="K89" s="19">
        <v>0</v>
      </c>
      <c r="L89" s="19">
        <v>1134684.2500000002</v>
      </c>
      <c r="M89" s="19"/>
    </row>
    <row r="90" spans="1:15" s="6" customFormat="1" x14ac:dyDescent="0.25">
      <c r="B90" s="15">
        <v>2510</v>
      </c>
      <c r="C90" s="18" t="s">
        <v>71</v>
      </c>
      <c r="D90" s="22">
        <v>368276.69999999995</v>
      </c>
      <c r="E90" s="22">
        <v>0</v>
      </c>
      <c r="F90" s="22">
        <v>255219.03</v>
      </c>
      <c r="G90" s="22">
        <v>0</v>
      </c>
      <c r="H90" s="22">
        <v>256028.52</v>
      </c>
      <c r="I90" s="22">
        <v>0</v>
      </c>
      <c r="J90" s="22">
        <v>255160</v>
      </c>
      <c r="K90" s="22">
        <v>0</v>
      </c>
      <c r="L90" s="22">
        <v>1134684.2500000002</v>
      </c>
      <c r="M90" s="22"/>
      <c r="N90" s="2"/>
    </row>
    <row r="91" spans="1:15" s="6" customFormat="1" x14ac:dyDescent="0.25">
      <c r="A91" s="41" t="s">
        <v>101</v>
      </c>
      <c r="B91" s="40">
        <v>2512</v>
      </c>
      <c r="C91" s="18" t="s">
        <v>72</v>
      </c>
      <c r="D91" s="22">
        <v>353694.1</v>
      </c>
      <c r="E91" s="22"/>
      <c r="F91" s="22">
        <v>240000</v>
      </c>
      <c r="G91" s="22"/>
      <c r="H91" s="22">
        <v>240000</v>
      </c>
      <c r="I91" s="22"/>
      <c r="J91" s="22">
        <v>240000</v>
      </c>
      <c r="K91" s="22"/>
      <c r="L91" s="22">
        <v>1073694.1000000001</v>
      </c>
      <c r="M91" s="22"/>
      <c r="N91" s="2"/>
    </row>
    <row r="92" spans="1:15" s="6" customFormat="1" x14ac:dyDescent="0.25">
      <c r="A92" s="41" t="s">
        <v>101</v>
      </c>
      <c r="B92" s="40">
        <v>2513</v>
      </c>
      <c r="C92" s="18" t="s">
        <v>124</v>
      </c>
      <c r="D92" s="22">
        <v>13915.289999999999</v>
      </c>
      <c r="E92" s="22"/>
      <c r="F92" s="22">
        <v>14200</v>
      </c>
      <c r="G92" s="22"/>
      <c r="H92" s="22">
        <v>14200</v>
      </c>
      <c r="I92" s="22"/>
      <c r="J92" s="22">
        <v>14200</v>
      </c>
      <c r="K92" s="22"/>
      <c r="L92" s="22">
        <v>56515.29</v>
      </c>
      <c r="M92" s="22"/>
      <c r="N92" s="2"/>
    </row>
    <row r="93" spans="1:15" s="6" customFormat="1" x14ac:dyDescent="0.25">
      <c r="A93" s="41" t="s">
        <v>101</v>
      </c>
      <c r="B93" s="50">
        <v>2519</v>
      </c>
      <c r="C93" s="18" t="s">
        <v>73</v>
      </c>
      <c r="D93" s="22">
        <v>631.76</v>
      </c>
      <c r="E93" s="22"/>
      <c r="F93" s="22">
        <v>1019.03</v>
      </c>
      <c r="G93" s="22"/>
      <c r="H93" s="22">
        <v>1828.52</v>
      </c>
      <c r="I93" s="22"/>
      <c r="J93" s="22">
        <v>960</v>
      </c>
      <c r="K93" s="22"/>
      <c r="L93" s="22">
        <v>4439.3099999999995</v>
      </c>
      <c r="M93" s="25"/>
      <c r="N93" s="2"/>
    </row>
    <row r="94" spans="1:15" s="6" customFormat="1" x14ac:dyDescent="0.25">
      <c r="A94" s="41" t="s">
        <v>101</v>
      </c>
      <c r="B94" s="94">
        <v>2520</v>
      </c>
      <c r="C94" s="95" t="s">
        <v>105</v>
      </c>
      <c r="D94" s="88">
        <v>35.549999999999997</v>
      </c>
      <c r="E94" s="88"/>
      <c r="F94" s="88">
        <v>0</v>
      </c>
      <c r="G94" s="88"/>
      <c r="H94" s="88">
        <v>0</v>
      </c>
      <c r="I94" s="88"/>
      <c r="J94" s="88">
        <v>0</v>
      </c>
      <c r="K94" s="88"/>
      <c r="L94" s="88">
        <v>35.549999999999997</v>
      </c>
      <c r="M94" s="88"/>
      <c r="N94" s="2"/>
    </row>
    <row r="95" spans="1:15" x14ac:dyDescent="0.25">
      <c r="B95" s="36">
        <v>4000</v>
      </c>
      <c r="C95" s="37" t="s">
        <v>74</v>
      </c>
      <c r="D95" s="38">
        <v>24934.21</v>
      </c>
      <c r="E95" s="38">
        <v>0</v>
      </c>
      <c r="F95" s="38">
        <v>54816.7</v>
      </c>
      <c r="G95" s="38">
        <v>0</v>
      </c>
      <c r="H95" s="38">
        <v>54816.7</v>
      </c>
      <c r="I95" s="38">
        <v>0</v>
      </c>
      <c r="J95" s="38">
        <v>54816.7</v>
      </c>
      <c r="K95" s="38">
        <v>0</v>
      </c>
      <c r="L95" s="38">
        <v>189384.31</v>
      </c>
      <c r="M95" s="38"/>
    </row>
    <row r="96" spans="1:15" s="6" customFormat="1" x14ac:dyDescent="0.25">
      <c r="B96" s="39">
        <v>4200</v>
      </c>
      <c r="C96" s="16" t="s">
        <v>75</v>
      </c>
      <c r="D96" s="17">
        <v>24934.21</v>
      </c>
      <c r="E96" s="17">
        <v>0</v>
      </c>
      <c r="F96" s="17">
        <v>54816.7</v>
      </c>
      <c r="G96" s="17">
        <v>0</v>
      </c>
      <c r="H96" s="17">
        <v>54816.7</v>
      </c>
      <c r="I96" s="17">
        <v>0</v>
      </c>
      <c r="J96" s="17">
        <v>54816.7</v>
      </c>
      <c r="K96" s="17">
        <v>0</v>
      </c>
      <c r="L96" s="17">
        <v>189384.31</v>
      </c>
      <c r="M96" s="17"/>
      <c r="N96" s="2"/>
    </row>
    <row r="97" spans="1:15" s="6" customFormat="1" x14ac:dyDescent="0.25">
      <c r="A97" s="41" t="s">
        <v>101</v>
      </c>
      <c r="B97" s="52">
        <v>4390</v>
      </c>
      <c r="C97" s="51" t="s">
        <v>100</v>
      </c>
      <c r="D97" s="22">
        <v>4069.6200000000003</v>
      </c>
      <c r="E97" s="22"/>
      <c r="F97" s="22">
        <v>9111.7000000000007</v>
      </c>
      <c r="G97" s="22"/>
      <c r="H97" s="22">
        <v>8800.5400000000009</v>
      </c>
      <c r="I97" s="22"/>
      <c r="J97" s="22">
        <v>8433.5400000000009</v>
      </c>
      <c r="K97" s="22"/>
      <c r="L97" s="22">
        <v>30415.4</v>
      </c>
      <c r="M97" s="25"/>
      <c r="N97" s="2"/>
    </row>
    <row r="98" spans="1:15" s="6" customFormat="1" x14ac:dyDescent="0.25">
      <c r="A98" s="41" t="s">
        <v>101</v>
      </c>
      <c r="B98" s="89" t="s">
        <v>1</v>
      </c>
      <c r="C98" s="90" t="s">
        <v>125</v>
      </c>
      <c r="D98" s="22">
        <v>20864.59</v>
      </c>
      <c r="E98" s="22"/>
      <c r="F98" s="22">
        <v>45705</v>
      </c>
      <c r="G98" s="22"/>
      <c r="H98" s="22">
        <v>46016.159999999996</v>
      </c>
      <c r="I98" s="22"/>
      <c r="J98" s="22">
        <v>46383.159999999996</v>
      </c>
      <c r="K98" s="22"/>
      <c r="L98" s="22">
        <v>158968.91</v>
      </c>
      <c r="M98" s="88"/>
      <c r="N98" s="2"/>
    </row>
    <row r="99" spans="1:15" s="53" customFormat="1" x14ac:dyDescent="0.25">
      <c r="B99" s="36">
        <v>5000</v>
      </c>
      <c r="C99" s="37" t="s">
        <v>76</v>
      </c>
      <c r="D99" s="38">
        <v>2018042.9900000005</v>
      </c>
      <c r="E99" s="38">
        <v>0</v>
      </c>
      <c r="F99" s="38">
        <v>2829277.0047602472</v>
      </c>
      <c r="G99" s="38">
        <v>0</v>
      </c>
      <c r="H99" s="38">
        <v>3172115.5172909601</v>
      </c>
      <c r="I99" s="38">
        <v>0</v>
      </c>
      <c r="J99" s="38">
        <v>4842607.657948792</v>
      </c>
      <c r="K99" s="38">
        <v>0</v>
      </c>
      <c r="L99" s="38">
        <v>12862043.17</v>
      </c>
      <c r="M99" s="38"/>
      <c r="N99" s="2"/>
    </row>
    <row r="100" spans="1:15" s="6" customFormat="1" x14ac:dyDescent="0.25">
      <c r="B100" s="39">
        <v>5100</v>
      </c>
      <c r="C100" s="16" t="s">
        <v>77</v>
      </c>
      <c r="D100" s="17">
        <v>1537866.4400000004</v>
      </c>
      <c r="E100" s="17">
        <v>0</v>
      </c>
      <c r="F100" s="17">
        <v>1895861.16</v>
      </c>
      <c r="G100" s="17">
        <v>0</v>
      </c>
      <c r="H100" s="17">
        <v>1127858.17</v>
      </c>
      <c r="I100" s="17">
        <v>0</v>
      </c>
      <c r="J100" s="17">
        <v>1415647.4</v>
      </c>
      <c r="K100" s="17">
        <v>0</v>
      </c>
      <c r="L100" s="17">
        <v>5977233.1699999999</v>
      </c>
      <c r="M100" s="17"/>
      <c r="N100" s="2"/>
    </row>
    <row r="101" spans="1:15" s="6" customFormat="1" x14ac:dyDescent="0.25">
      <c r="A101" s="41" t="s">
        <v>101</v>
      </c>
      <c r="B101" s="15">
        <v>5120</v>
      </c>
      <c r="C101" s="18" t="s">
        <v>78</v>
      </c>
      <c r="D101" s="22">
        <v>1537866.4400000004</v>
      </c>
      <c r="E101" s="22"/>
      <c r="F101" s="22">
        <v>1895861.16</v>
      </c>
      <c r="G101" s="22"/>
      <c r="H101" s="22">
        <v>1127858.17</v>
      </c>
      <c r="I101" s="22"/>
      <c r="J101" s="22">
        <v>1415647.4</v>
      </c>
      <c r="K101" s="22"/>
      <c r="L101" s="22">
        <v>5977233.1699999999</v>
      </c>
      <c r="M101" s="22"/>
      <c r="N101" s="2"/>
    </row>
    <row r="102" spans="1:15" s="6" customFormat="1" x14ac:dyDescent="0.25">
      <c r="B102" s="47">
        <v>5200</v>
      </c>
      <c r="C102" s="18" t="s">
        <v>79</v>
      </c>
      <c r="D102" s="19">
        <v>480176.55</v>
      </c>
      <c r="E102" s="19">
        <v>0</v>
      </c>
      <c r="F102" s="19">
        <v>933415.84476024727</v>
      </c>
      <c r="G102" s="19">
        <v>0</v>
      </c>
      <c r="H102" s="19">
        <v>2044257.3472909599</v>
      </c>
      <c r="I102" s="19">
        <v>0</v>
      </c>
      <c r="J102" s="19">
        <v>3426960.2579487921</v>
      </c>
      <c r="K102" s="19">
        <v>0</v>
      </c>
      <c r="L102" s="19">
        <v>6884810</v>
      </c>
      <c r="M102" s="19"/>
      <c r="N102" s="2"/>
    </row>
    <row r="103" spans="1:15" s="6" customFormat="1" x14ac:dyDescent="0.25">
      <c r="A103" s="41" t="s">
        <v>101</v>
      </c>
      <c r="B103" s="15">
        <v>5220</v>
      </c>
      <c r="C103" s="18" t="s">
        <v>80</v>
      </c>
      <c r="D103" s="19">
        <v>113394.70000000001</v>
      </c>
      <c r="E103" s="19"/>
      <c r="F103" s="19">
        <v>469335.5555555555</v>
      </c>
      <c r="G103" s="19"/>
      <c r="H103" s="19">
        <v>731037.36717171688</v>
      </c>
      <c r="I103" s="19"/>
      <c r="J103" s="19">
        <v>1394091.377272727</v>
      </c>
      <c r="K103" s="19"/>
      <c r="L103" s="19">
        <v>2707858.9999999991</v>
      </c>
      <c r="M103" s="19"/>
      <c r="N103" s="2"/>
    </row>
    <row r="104" spans="1:15" s="6" customFormat="1" x14ac:dyDescent="0.25">
      <c r="B104" s="15">
        <v>5230</v>
      </c>
      <c r="C104" s="18" t="s">
        <v>81</v>
      </c>
      <c r="D104" s="19">
        <v>155829.87999999998</v>
      </c>
      <c r="E104" s="19">
        <v>0</v>
      </c>
      <c r="F104" s="19">
        <v>380398.26899486326</v>
      </c>
      <c r="G104" s="19">
        <v>0</v>
      </c>
      <c r="H104" s="19">
        <v>888887.96511924313</v>
      </c>
      <c r="I104" s="19">
        <v>0</v>
      </c>
      <c r="J104" s="19">
        <v>1457758.8858858936</v>
      </c>
      <c r="K104" s="19">
        <v>0</v>
      </c>
      <c r="L104" s="19">
        <v>2882875</v>
      </c>
      <c r="M104" s="22"/>
      <c r="N104" s="2"/>
    </row>
    <row r="105" spans="1:15" x14ac:dyDescent="0.25">
      <c r="A105" s="41" t="s">
        <v>101</v>
      </c>
      <c r="B105" s="40">
        <v>5238</v>
      </c>
      <c r="C105" s="18" t="s">
        <v>82</v>
      </c>
      <c r="D105" s="22">
        <v>126009.32999999999</v>
      </c>
      <c r="E105" s="22"/>
      <c r="F105" s="22">
        <v>88085.866411971016</v>
      </c>
      <c r="G105" s="22"/>
      <c r="H105" s="22">
        <v>208813.70898373984</v>
      </c>
      <c r="I105" s="22"/>
      <c r="J105" s="22">
        <v>199621.09460428919</v>
      </c>
      <c r="K105" s="22"/>
      <c r="L105" s="22">
        <v>622530</v>
      </c>
      <c r="M105" s="22"/>
      <c r="O105" s="6"/>
    </row>
    <row r="106" spans="1:15" x14ac:dyDescent="0.25">
      <c r="A106" s="41" t="s">
        <v>101</v>
      </c>
      <c r="B106" s="40">
        <v>5239</v>
      </c>
      <c r="C106" s="18" t="s">
        <v>126</v>
      </c>
      <c r="D106" s="22">
        <v>29820.55</v>
      </c>
      <c r="E106" s="22"/>
      <c r="F106" s="22">
        <v>292312.40258289222</v>
      </c>
      <c r="G106" s="22"/>
      <c r="H106" s="22">
        <v>680074.2561355033</v>
      </c>
      <c r="I106" s="22"/>
      <c r="J106" s="22">
        <v>1258137.7912816044</v>
      </c>
      <c r="K106" s="22"/>
      <c r="L106" s="22">
        <v>2260345</v>
      </c>
      <c r="M106" s="22"/>
      <c r="O106" s="6"/>
    </row>
    <row r="107" spans="1:15" x14ac:dyDescent="0.25">
      <c r="A107" s="41" t="s">
        <v>101</v>
      </c>
      <c r="B107" s="15">
        <v>5250</v>
      </c>
      <c r="C107" s="18" t="s">
        <v>99</v>
      </c>
      <c r="D107" s="19">
        <v>210951.97000000003</v>
      </c>
      <c r="E107" s="19"/>
      <c r="F107" s="19">
        <v>83682.020209828537</v>
      </c>
      <c r="G107" s="19"/>
      <c r="H107" s="19">
        <v>424332.0149999999</v>
      </c>
      <c r="I107" s="19"/>
      <c r="J107" s="19">
        <v>575109.99479017139</v>
      </c>
      <c r="K107" s="19"/>
      <c r="L107" s="19">
        <v>1294076</v>
      </c>
      <c r="M107" s="22"/>
      <c r="O107" s="6"/>
    </row>
    <row r="108" spans="1:15" x14ac:dyDescent="0.25">
      <c r="B108" s="54"/>
      <c r="C108" s="55" t="s">
        <v>83</v>
      </c>
      <c r="D108" s="56"/>
      <c r="E108" s="56"/>
      <c r="F108" s="56"/>
      <c r="G108" s="56"/>
      <c r="H108" s="56"/>
      <c r="I108" s="56"/>
      <c r="J108" s="56"/>
      <c r="K108" s="56"/>
      <c r="L108" s="56"/>
      <c r="M108" s="56"/>
    </row>
    <row r="109" spans="1:15" x14ac:dyDescent="0.25">
      <c r="B109" s="54"/>
      <c r="C109" s="57" t="s">
        <v>84</v>
      </c>
      <c r="D109" s="58">
        <v>976801.31529924273</v>
      </c>
      <c r="E109" s="58">
        <v>0</v>
      </c>
      <c r="F109" s="58">
        <v>1344629.6296872571</v>
      </c>
      <c r="G109" s="58">
        <v>0</v>
      </c>
      <c r="H109" s="58">
        <v>-281001.1519404687</v>
      </c>
      <c r="I109" s="58">
        <v>0</v>
      </c>
      <c r="J109" s="58">
        <v>-2925215.5900168773</v>
      </c>
      <c r="K109" s="58">
        <v>0</v>
      </c>
      <c r="L109" s="58">
        <v>-884785.79697085172</v>
      </c>
      <c r="M109" s="58"/>
    </row>
    <row r="110" spans="1:15" x14ac:dyDescent="0.25">
      <c r="B110" s="54"/>
      <c r="C110" s="57" t="s">
        <v>85</v>
      </c>
      <c r="D110" s="58">
        <v>2127996.69</v>
      </c>
      <c r="E110" s="58"/>
      <c r="F110" s="58">
        <v>3104798.0052992427</v>
      </c>
      <c r="G110" s="58"/>
      <c r="H110" s="58">
        <v>4449427.6349864993</v>
      </c>
      <c r="I110" s="58"/>
      <c r="J110" s="58">
        <v>4168426.4830460306</v>
      </c>
      <c r="K110" s="58"/>
      <c r="L110" s="58">
        <v>2127996.69</v>
      </c>
      <c r="M110" s="58"/>
    </row>
    <row r="111" spans="1:15" x14ac:dyDescent="0.25">
      <c r="B111" s="54"/>
      <c r="C111" s="57" t="s">
        <v>86</v>
      </c>
      <c r="D111" s="58">
        <v>3104798.0052992427</v>
      </c>
      <c r="E111" s="58">
        <v>0</v>
      </c>
      <c r="F111" s="58">
        <v>4449427.6349864993</v>
      </c>
      <c r="G111" s="58">
        <v>0</v>
      </c>
      <c r="H111" s="58">
        <v>4168426.4830460306</v>
      </c>
      <c r="I111" s="58">
        <v>0</v>
      </c>
      <c r="J111" s="58">
        <v>1243210.8930291533</v>
      </c>
      <c r="K111" s="58">
        <v>0</v>
      </c>
      <c r="L111" s="58">
        <v>1243210.8930291482</v>
      </c>
      <c r="M111" s="59"/>
    </row>
    <row r="112" spans="1:15" x14ac:dyDescent="0.25">
      <c r="B112" s="62"/>
      <c r="C112" s="63" t="s">
        <v>87</v>
      </c>
      <c r="D112" s="64"/>
      <c r="E112" s="64"/>
      <c r="F112" s="64"/>
      <c r="G112" s="64"/>
      <c r="H112" s="64"/>
      <c r="I112" s="64"/>
      <c r="J112" s="64"/>
      <c r="K112" s="64"/>
      <c r="L112" s="64"/>
      <c r="M112" s="64"/>
    </row>
    <row r="113" spans="2:13" x14ac:dyDescent="0.25">
      <c r="B113" s="65"/>
      <c r="C113" s="66" t="s">
        <v>88</v>
      </c>
      <c r="D113" s="67">
        <f>D114+D115</f>
        <v>16133517.265299249</v>
      </c>
      <c r="E113" s="67">
        <v>0</v>
      </c>
      <c r="F113" s="67">
        <f>F114+F115</f>
        <v>16166680.304387501</v>
      </c>
      <c r="G113" s="67">
        <v>0</v>
      </c>
      <c r="H113" s="67">
        <f>H114+H115</f>
        <v>13932967.479860488</v>
      </c>
      <c r="I113" s="67">
        <v>0</v>
      </c>
      <c r="J113" s="67">
        <f>J114+J115</f>
        <v>16018723.753481908</v>
      </c>
      <c r="K113" s="67">
        <v>0</v>
      </c>
      <c r="L113" s="67">
        <f>L114+L115</f>
        <v>62251888.803029142</v>
      </c>
      <c r="M113" s="67"/>
    </row>
    <row r="114" spans="2:13" x14ac:dyDescent="0.25">
      <c r="B114" s="60"/>
      <c r="C114" s="68" t="s">
        <v>15</v>
      </c>
      <c r="D114" s="22">
        <f>D11</f>
        <v>15501278.695299249</v>
      </c>
      <c r="E114" s="22">
        <v>0</v>
      </c>
      <c r="F114" s="22">
        <f>F11</f>
        <v>15948254.172716148</v>
      </c>
      <c r="G114" s="22">
        <v>0</v>
      </c>
      <c r="H114" s="22">
        <f>H11</f>
        <v>13738267.639784232</v>
      </c>
      <c r="I114" s="22">
        <v>0</v>
      </c>
      <c r="J114" s="22">
        <f>J11</f>
        <v>15812941.306098849</v>
      </c>
      <c r="K114" s="22">
        <v>0</v>
      </c>
      <c r="L114" s="22">
        <f>L11</f>
        <v>61000741.813898474</v>
      </c>
      <c r="M114" s="22"/>
    </row>
    <row r="115" spans="2:13" x14ac:dyDescent="0.25">
      <c r="B115" s="60"/>
      <c r="C115" s="68" t="s">
        <v>89</v>
      </c>
      <c r="D115" s="22">
        <f>D15</f>
        <v>632238.56999999995</v>
      </c>
      <c r="E115" s="22">
        <v>0</v>
      </c>
      <c r="F115" s="22">
        <f>F15</f>
        <v>218426.13167135304</v>
      </c>
      <c r="G115" s="22">
        <v>0</v>
      </c>
      <c r="H115" s="22">
        <f>H15</f>
        <v>194699.84007625622</v>
      </c>
      <c r="I115" s="22">
        <v>0</v>
      </c>
      <c r="J115" s="22">
        <f>J15</f>
        <v>205782.44738305928</v>
      </c>
      <c r="K115" s="22">
        <v>0</v>
      </c>
      <c r="L115" s="22">
        <f>L15</f>
        <v>1251146.9891306683</v>
      </c>
      <c r="M115" s="22"/>
    </row>
    <row r="116" spans="2:13" x14ac:dyDescent="0.25">
      <c r="B116" s="69"/>
      <c r="C116" s="70" t="s">
        <v>90</v>
      </c>
      <c r="D116" s="71"/>
      <c r="E116" s="71"/>
      <c r="F116" s="71"/>
      <c r="G116" s="71"/>
      <c r="H116" s="71"/>
      <c r="I116" s="71"/>
      <c r="J116" s="71"/>
      <c r="K116" s="71"/>
      <c r="L116" s="71"/>
      <c r="M116" s="71"/>
    </row>
    <row r="117" spans="2:13" s="6" customFormat="1" x14ac:dyDescent="0.25">
      <c r="B117" s="61"/>
      <c r="C117" s="72" t="s">
        <v>91</v>
      </c>
      <c r="D117" s="56">
        <v>900</v>
      </c>
      <c r="E117" s="56"/>
      <c r="F117" s="56">
        <v>900</v>
      </c>
      <c r="G117" s="56"/>
      <c r="H117" s="56">
        <v>900</v>
      </c>
      <c r="I117" s="56"/>
      <c r="J117" s="56">
        <v>900</v>
      </c>
      <c r="K117" s="56"/>
      <c r="L117" s="56">
        <v>900</v>
      </c>
      <c r="M117" s="56"/>
    </row>
    <row r="118" spans="2:13" s="6" customFormat="1" x14ac:dyDescent="0.25">
      <c r="B118" s="61"/>
      <c r="C118" s="72" t="s">
        <v>92</v>
      </c>
      <c r="D118" s="56">
        <v>861</v>
      </c>
      <c r="E118" s="56"/>
      <c r="F118" s="56">
        <v>861</v>
      </c>
      <c r="G118" s="56"/>
      <c r="H118" s="56">
        <v>861</v>
      </c>
      <c r="I118" s="56"/>
      <c r="J118" s="56">
        <v>861</v>
      </c>
      <c r="K118" s="56"/>
      <c r="L118" s="56">
        <v>861</v>
      </c>
      <c r="M118" s="56"/>
    </row>
    <row r="119" spans="2:13" s="6" customFormat="1" ht="14.4" x14ac:dyDescent="0.25">
      <c r="B119" s="61"/>
      <c r="C119" s="72" t="s">
        <v>93</v>
      </c>
      <c r="D119" s="56">
        <v>53</v>
      </c>
      <c r="E119" s="56"/>
      <c r="F119" s="56">
        <v>53</v>
      </c>
      <c r="G119" s="56"/>
      <c r="H119" s="56">
        <v>53</v>
      </c>
      <c r="I119" s="56"/>
      <c r="J119" s="56">
        <v>53</v>
      </c>
      <c r="K119" s="56"/>
      <c r="L119" s="56">
        <v>53</v>
      </c>
      <c r="M119" s="56"/>
    </row>
    <row r="120" spans="2:13" s="6" customFormat="1" x14ac:dyDescent="0.25">
      <c r="B120" s="73"/>
      <c r="C120" s="74"/>
      <c r="D120" s="75"/>
      <c r="E120" s="75"/>
      <c r="F120" s="75"/>
      <c r="G120" s="75"/>
      <c r="H120" s="75"/>
      <c r="I120" s="75"/>
      <c r="J120" s="75"/>
      <c r="K120" s="75"/>
      <c r="L120" s="75"/>
      <c r="M120" s="75"/>
    </row>
    <row r="121" spans="2:13" s="6" customFormat="1" x14ac:dyDescent="0.25">
      <c r="B121" s="76" t="s">
        <v>94</v>
      </c>
      <c r="C121" s="74"/>
      <c r="D121" s="75"/>
      <c r="E121" s="75"/>
      <c r="F121" s="75"/>
      <c r="G121" s="75"/>
      <c r="H121" s="75"/>
      <c r="I121" s="75"/>
      <c r="J121" s="75"/>
      <c r="K121" s="75"/>
      <c r="L121" s="75"/>
      <c r="M121" s="75"/>
    </row>
    <row r="122" spans="2:13" s="6" customFormat="1" ht="14.4" x14ac:dyDescent="0.25">
      <c r="B122" s="76" t="s">
        <v>95</v>
      </c>
      <c r="C122" s="74"/>
      <c r="D122" s="75"/>
      <c r="E122" s="75"/>
      <c r="F122" s="75"/>
      <c r="G122" s="75"/>
      <c r="H122" s="75"/>
      <c r="I122" s="75"/>
      <c r="J122" s="75"/>
      <c r="K122" s="75"/>
      <c r="L122" s="75"/>
      <c r="M122" s="75"/>
    </row>
    <row r="123" spans="2:13" s="6" customFormat="1" ht="14.4" x14ac:dyDescent="0.25">
      <c r="B123" s="76" t="s">
        <v>96</v>
      </c>
      <c r="C123" s="74"/>
      <c r="D123" s="75"/>
      <c r="E123" s="75"/>
      <c r="F123" s="75"/>
      <c r="G123" s="75"/>
      <c r="H123" s="75"/>
      <c r="I123" s="75"/>
      <c r="J123" s="75"/>
      <c r="K123" s="75"/>
      <c r="L123" s="75"/>
      <c r="M123" s="75"/>
    </row>
    <row r="125" spans="2:13" ht="17.25" customHeight="1" x14ac:dyDescent="0.25">
      <c r="B125" s="77" t="s">
        <v>97</v>
      </c>
      <c r="C125" s="77" t="s">
        <v>106</v>
      </c>
    </row>
    <row r="126" spans="2:13" s="6" customFormat="1" ht="15.6" x14ac:dyDescent="0.3">
      <c r="B126" s="78"/>
      <c r="C126" s="78"/>
      <c r="D126" s="79"/>
      <c r="E126" s="79"/>
      <c r="F126" s="79"/>
      <c r="G126" s="79"/>
      <c r="H126" s="79"/>
      <c r="I126" s="79"/>
      <c r="J126" s="79"/>
      <c r="K126" s="79"/>
      <c r="L126" s="79"/>
      <c r="M126" s="79"/>
    </row>
    <row r="127" spans="2:13" ht="15.6" x14ac:dyDescent="0.3">
      <c r="B127" s="80"/>
      <c r="C127" s="81"/>
      <c r="D127" s="82"/>
      <c r="E127" s="82"/>
      <c r="F127" s="82"/>
      <c r="G127" s="82"/>
      <c r="H127" s="82"/>
      <c r="I127" s="82"/>
      <c r="J127" s="82"/>
      <c r="K127" s="82"/>
      <c r="L127" s="82"/>
      <c r="M127" s="79"/>
    </row>
    <row r="128" spans="2:13" x14ac:dyDescent="0.25">
      <c r="B128" s="2"/>
      <c r="C128" s="2"/>
      <c r="D128" s="82"/>
      <c r="E128" s="82"/>
      <c r="F128" s="82"/>
      <c r="G128" s="83"/>
      <c r="H128" s="82"/>
      <c r="I128" s="83"/>
      <c r="J128" s="82"/>
      <c r="K128" s="83"/>
      <c r="L128" s="82"/>
      <c r="M128" s="84"/>
    </row>
    <row r="129" spans="2:13" x14ac:dyDescent="0.25">
      <c r="B129" s="2"/>
      <c r="C129" s="2"/>
      <c r="D129" s="82"/>
      <c r="E129" s="82"/>
      <c r="F129" s="82"/>
      <c r="G129" s="83"/>
      <c r="H129" s="82"/>
      <c r="I129" s="83"/>
      <c r="J129" s="82"/>
      <c r="K129" s="83"/>
      <c r="L129" s="82"/>
      <c r="M129" s="84"/>
    </row>
    <row r="130" spans="2:13" x14ac:dyDescent="0.25">
      <c r="B130" s="2"/>
      <c r="C130" s="2"/>
      <c r="D130" s="82"/>
      <c r="E130" s="82"/>
      <c r="F130" s="82"/>
      <c r="G130" s="83"/>
      <c r="H130" s="82"/>
      <c r="I130" s="83"/>
      <c r="J130" s="82"/>
      <c r="K130" s="83"/>
      <c r="L130" s="82"/>
      <c r="M130" s="84"/>
    </row>
    <row r="131" spans="2:13" x14ac:dyDescent="0.25">
      <c r="B131" s="2"/>
      <c r="C131" s="2"/>
      <c r="D131" s="82"/>
      <c r="E131" s="82"/>
      <c r="F131" s="82"/>
      <c r="G131" s="82"/>
      <c r="H131" s="82"/>
      <c r="I131" s="82"/>
      <c r="J131" s="82"/>
      <c r="K131" s="82"/>
      <c r="L131" s="82"/>
      <c r="M131" s="79"/>
    </row>
    <row r="132" spans="2:13" x14ac:dyDescent="0.25">
      <c r="B132" s="85"/>
      <c r="C132" s="2"/>
      <c r="D132" s="82"/>
      <c r="E132" s="82"/>
      <c r="F132" s="82"/>
      <c r="G132" s="82"/>
      <c r="H132" s="82"/>
      <c r="I132" s="82"/>
      <c r="J132" s="82"/>
      <c r="K132" s="82"/>
      <c r="L132" s="82"/>
      <c r="M132" s="79"/>
    </row>
  </sheetData>
  <mergeCells count="11">
    <mergeCell ref="L7:M7"/>
    <mergeCell ref="B1:C1"/>
    <mergeCell ref="B2:C2"/>
    <mergeCell ref="B3:C3"/>
    <mergeCell ref="B5:M5"/>
    <mergeCell ref="B7:B8"/>
    <mergeCell ref="C7:C8"/>
    <mergeCell ref="D7:E7"/>
    <mergeCell ref="F7:G7"/>
    <mergeCell ref="H7:I7"/>
    <mergeCell ref="J7:K7"/>
  </mergeCells>
  <pageMargins left="0.74803149606299213" right="0.74803149606299213" top="0.98425196850393704" bottom="0.98425196850393704" header="0.51181102362204722" footer="0.51181102362204722"/>
  <pageSetup paperSize="9" scale="72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021668-8d50-414f-bba0-ab85a371fe90" xsi:nil="true"/>
    <lcf76f155ced4ddcb4097134ff3c332f xmlns="96b3264a-707d-4510-a6e6-8facd821b6e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1FCC508ACD8D408D381CCB83841070" ma:contentTypeVersion="10" ma:contentTypeDescription="Create a new document." ma:contentTypeScope="" ma:versionID="6869a3684252cd61c80391cd2150edbb">
  <xsd:schema xmlns:xsd="http://www.w3.org/2001/XMLSchema" xmlns:xs="http://www.w3.org/2001/XMLSchema" xmlns:p="http://schemas.microsoft.com/office/2006/metadata/properties" xmlns:ns2="96b3264a-707d-4510-a6e6-8facd821b6ed" xmlns:ns3="b7021668-8d50-414f-bba0-ab85a371fe90" targetNamespace="http://schemas.microsoft.com/office/2006/metadata/properties" ma:root="true" ma:fieldsID="2b1a56f3f65fe934ee3eec12ab81a76f" ns2:_="" ns3:_="">
    <xsd:import namespace="96b3264a-707d-4510-a6e6-8facd821b6ed"/>
    <xsd:import namespace="b7021668-8d50-414f-bba0-ab85a371fe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b3264a-707d-4510-a6e6-8facd821b6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4bf227c-88bf-4416-92d9-803813cc9f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021668-8d50-414f-bba0-ab85a371fe9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92a3758-c06f-440d-82db-8574675c9c43}" ma:internalName="TaxCatchAll" ma:showField="CatchAllData" ma:web="b7021668-8d50-414f-bba0-ab85a371fe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57911C-CB68-4A68-AAC0-32AF37F0BD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687603-1F49-4CB7-8A0A-194D5719094A}">
  <ds:schemaRefs>
    <ds:schemaRef ds:uri="b7021668-8d50-414f-bba0-ab85a371fe90"/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schemas.microsoft.com/office/2006/metadata/properties"/>
    <ds:schemaRef ds:uri="96b3264a-707d-4510-a6e6-8facd821b6ed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DDF8CDE3-30B2-4CF4-8FAD-90A74F3A53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b3264a-707d-4510-a6e6-8facd821b6ed"/>
    <ds:schemaRef ds:uri="b7021668-8d50-414f-bba0-ab85a371fe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SP_NPL_EKK (FIN)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Vonda</dc:creator>
  <cp:lastModifiedBy>Ina Poriete</cp:lastModifiedBy>
  <dcterms:created xsi:type="dcterms:W3CDTF">2025-12-04T16:05:29Z</dcterms:created>
  <dcterms:modified xsi:type="dcterms:W3CDTF">2026-06-26T13:04:11Z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0x010100A01FCC508ACD8D408D381CCB83841070</vt:lpwstr>
  </property>
  <property fmtid="{D5CDD505-2E9C-101B-9397-08002B2CF9AE}" pid="3" name="MediaServiceImageTags">
    <vt:lpwstr/>
  </property>
</Properties>
</file>