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TV\SP 2021\lemums 14_1-1\"/>
    </mc:Choice>
  </mc:AlternateContent>
  <xr:revisionPtr revIDLastSave="0" documentId="8_{9A64C5B1-4957-4615-9595-B1E2F7ADC155}" xr6:coauthVersionLast="47" xr6:coauthVersionMax="47" xr10:uidLastSave="{00000000-0000-0000-0000-000000000000}"/>
  <bookViews>
    <workbookView xWindow="-108" yWindow="-108" windowWidth="23256" windowHeight="12576" xr2:uid="{3FAC9BA7-B393-4DAB-A739-5D9C1B1BDAAE}"/>
  </bookViews>
  <sheets>
    <sheet name="Digitālais saturs (1.2a)" sheetId="1" r:id="rId1"/>
  </sheets>
  <externalReferences>
    <externalReference r:id="rId2"/>
  </externalReferences>
  <definedNames>
    <definedName name="KAN" localSheetId="0">#REF!</definedName>
    <definedName name="KAN">#REF!</definedName>
    <definedName name="P_KAT" localSheetId="0">#REF!</definedName>
    <definedName name="P_KAT">#REF!</definedName>
    <definedName name="P_STAT" localSheetId="0">#REF!</definedName>
    <definedName name="P_STAT">#REF!</definedName>
    <definedName name="P_VERS" localSheetId="0">#REF!</definedName>
    <definedName name="P_VERS">#REF!</definedName>
    <definedName name="PRODUC" localSheetId="0">#REF!</definedName>
    <definedName name="PRODUC">#REF!</definedName>
    <definedName name="RED" localSheetId="0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7" i="1" l="1"/>
  <c r="AA26" i="1"/>
  <c r="CN27" i="1"/>
  <c r="CN26" i="1"/>
  <c r="Y25" i="1"/>
  <c r="AA25" i="1" s="1"/>
  <c r="W19" i="1"/>
  <c r="S19" i="1"/>
  <c r="Q19" i="1"/>
  <c r="O19" i="1"/>
  <c r="I19" i="1"/>
  <c r="G19" i="1"/>
  <c r="E19" i="1"/>
  <c r="BT27" i="1"/>
  <c r="C19" i="1"/>
  <c r="DH18" i="1"/>
  <c r="DG18" i="1"/>
  <c r="DC18" i="1"/>
  <c r="DA18" i="1"/>
  <c r="CY18" i="1"/>
  <c r="CS18" i="1"/>
  <c r="CN18" i="1"/>
  <c r="U18" i="1"/>
  <c r="DE18" i="1" s="1"/>
  <c r="DD18" i="1"/>
  <c r="R18" i="1"/>
  <c r="DB18" i="1" s="1"/>
  <c r="P18" i="1"/>
  <c r="CZ18" i="1" s="1"/>
  <c r="CX18" i="1"/>
  <c r="M18" i="1"/>
  <c r="CW18" i="1" s="1"/>
  <c r="CV18" i="1"/>
  <c r="K18" i="1"/>
  <c r="CU18" i="1" s="1"/>
  <c r="CT18" i="1"/>
  <c r="CR18" i="1"/>
  <c r="DH17" i="1"/>
  <c r="DG17" i="1"/>
  <c r="DC17" i="1"/>
  <c r="DA17" i="1"/>
  <c r="CY17" i="1"/>
  <c r="CS17" i="1"/>
  <c r="CR17" i="1"/>
  <c r="CQ17" i="1"/>
  <c r="CN17" i="1"/>
  <c r="CP17" i="1"/>
  <c r="U17" i="1"/>
  <c r="DE17" i="1" s="1"/>
  <c r="DD17" i="1"/>
  <c r="R17" i="1"/>
  <c r="DB17" i="1" s="1"/>
  <c r="P17" i="1"/>
  <c r="CZ17" i="1" s="1"/>
  <c r="CX17" i="1"/>
  <c r="M17" i="1"/>
  <c r="CW17" i="1" s="1"/>
  <c r="CV17" i="1"/>
  <c r="K17" i="1"/>
  <c r="CT17" i="1"/>
  <c r="DG16" i="1"/>
  <c r="DC16" i="1"/>
  <c r="DA16" i="1"/>
  <c r="CY16" i="1"/>
  <c r="CS16" i="1"/>
  <c r="CR16" i="1"/>
  <c r="CQ16" i="1"/>
  <c r="CN16" i="1"/>
  <c r="DF16" i="1"/>
  <c r="U16" i="1"/>
  <c r="DE16" i="1" s="1"/>
  <c r="DH16" i="1"/>
  <c r="R16" i="1"/>
  <c r="DB16" i="1" s="1"/>
  <c r="P16" i="1"/>
  <c r="CZ16" i="1" s="1"/>
  <c r="CX16" i="1"/>
  <c r="M16" i="1"/>
  <c r="CW16" i="1" s="1"/>
  <c r="CV16" i="1"/>
  <c r="K16" i="1"/>
  <c r="CU16" i="1" s="1"/>
  <c r="CT16" i="1"/>
  <c r="CP16" i="1"/>
  <c r="DG15" i="1"/>
  <c r="DC15" i="1"/>
  <c r="DA15" i="1"/>
  <c r="CY15" i="1"/>
  <c r="CS15" i="1"/>
  <c r="CN15" i="1"/>
  <c r="DD15" i="1"/>
  <c r="CW15" i="1"/>
  <c r="CU15" i="1"/>
  <c r="CQ15" i="1"/>
  <c r="DF15" i="1"/>
  <c r="U15" i="1"/>
  <c r="DE15" i="1" s="1"/>
  <c r="R15" i="1"/>
  <c r="DB15" i="1" s="1"/>
  <c r="P15" i="1"/>
  <c r="CZ15" i="1" s="1"/>
  <c r="CX15" i="1"/>
  <c r="CV15" i="1"/>
  <c r="CT15" i="1"/>
  <c r="CR15" i="1"/>
  <c r="CP15" i="1"/>
  <c r="DH14" i="1"/>
  <c r="DG14" i="1"/>
  <c r="DC14" i="1"/>
  <c r="DA14" i="1"/>
  <c r="CY14" i="1"/>
  <c r="CS14" i="1"/>
  <c r="CQ14" i="1"/>
  <c r="CN14" i="1"/>
  <c r="U14" i="1"/>
  <c r="DE14" i="1" s="1"/>
  <c r="DD14" i="1"/>
  <c r="R14" i="1"/>
  <c r="DB14" i="1" s="1"/>
  <c r="P14" i="1"/>
  <c r="CZ14" i="1" s="1"/>
  <c r="CX14" i="1"/>
  <c r="M14" i="1"/>
  <c r="CW14" i="1" s="1"/>
  <c r="CV14" i="1"/>
  <c r="K14" i="1"/>
  <c r="CU14" i="1" s="1"/>
  <c r="CT14" i="1"/>
  <c r="CR14" i="1"/>
  <c r="CP14" i="1"/>
  <c r="DG13" i="1"/>
  <c r="DC13" i="1"/>
  <c r="DA13" i="1"/>
  <c r="CY13" i="1"/>
  <c r="CS13" i="1"/>
  <c r="CQ13" i="1"/>
  <c r="CN13" i="1"/>
  <c r="U13" i="1"/>
  <c r="DE13" i="1" s="1"/>
  <c r="DD13" i="1"/>
  <c r="R13" i="1"/>
  <c r="DB13" i="1" s="1"/>
  <c r="P13" i="1"/>
  <c r="CZ13" i="1" s="1"/>
  <c r="CX13" i="1"/>
  <c r="M13" i="1"/>
  <c r="CW13" i="1" s="1"/>
  <c r="CV13" i="1"/>
  <c r="K13" i="1"/>
  <c r="CU13" i="1" s="1"/>
  <c r="CT13" i="1"/>
  <c r="CR13" i="1"/>
  <c r="DH12" i="1"/>
  <c r="DG12" i="1"/>
  <c r="DF12" i="1"/>
  <c r="DD12" i="1"/>
  <c r="DC12" i="1"/>
  <c r="DB12" i="1"/>
  <c r="DA12" i="1"/>
  <c r="CZ12" i="1"/>
  <c r="CY12" i="1"/>
  <c r="CX12" i="1"/>
  <c r="CV12" i="1"/>
  <c r="CT12" i="1"/>
  <c r="CS12" i="1"/>
  <c r="CR12" i="1"/>
  <c r="CQ12" i="1"/>
  <c r="CN12" i="1"/>
  <c r="U12" i="1"/>
  <c r="DE12" i="1" s="1"/>
  <c r="M12" i="1"/>
  <c r="CW12" i="1" s="1"/>
  <c r="K12" i="1"/>
  <c r="CU12" i="1" s="1"/>
  <c r="DH11" i="1"/>
  <c r="DG11" i="1"/>
  <c r="DC11" i="1"/>
  <c r="DA11" i="1"/>
  <c r="CY11" i="1"/>
  <c r="CV11" i="1"/>
  <c r="CS11" i="1"/>
  <c r="CQ11" i="1"/>
  <c r="CP11" i="1"/>
  <c r="CN11" i="1"/>
  <c r="U11" i="1"/>
  <c r="DE11" i="1" s="1"/>
  <c r="DD11" i="1"/>
  <c r="R11" i="1"/>
  <c r="DB11" i="1" s="1"/>
  <c r="P11" i="1"/>
  <c r="CZ11" i="1" s="1"/>
  <c r="CX11" i="1"/>
  <c r="M11" i="1"/>
  <c r="CW11" i="1" s="1"/>
  <c r="K11" i="1"/>
  <c r="CT11" i="1"/>
  <c r="CR11" i="1"/>
  <c r="DH10" i="1"/>
  <c r="DG10" i="1"/>
  <c r="DC10" i="1"/>
  <c r="DA10" i="1"/>
  <c r="CY10" i="1"/>
  <c r="CS10" i="1"/>
  <c r="CR10" i="1"/>
  <c r="CN10" i="1"/>
  <c r="CQ10" i="1"/>
  <c r="U10" i="1"/>
  <c r="R10" i="1"/>
  <c r="P10" i="1"/>
  <c r="M10" i="1"/>
  <c r="K10" i="1"/>
  <c r="K19" i="1" s="1"/>
  <c r="CT10" i="1"/>
  <c r="R19" i="1" l="1"/>
  <c r="M19" i="1"/>
  <c r="P19" i="1"/>
  <c r="U19" i="1"/>
  <c r="CY19" i="1"/>
  <c r="DA19" i="1"/>
  <c r="CS19" i="1"/>
  <c r="DC19" i="1"/>
  <c r="DG19" i="1"/>
  <c r="CT19" i="1"/>
  <c r="CP18" i="1"/>
  <c r="CP10" i="1"/>
  <c r="CP12" i="1"/>
  <c r="CP13" i="1"/>
  <c r="CU11" i="1"/>
  <c r="CR19" i="1"/>
  <c r="CN25" i="1"/>
  <c r="AB25" i="1"/>
  <c r="CU17" i="1"/>
  <c r="CV10" i="1"/>
  <c r="CV19" i="1" s="1"/>
  <c r="DD16" i="1"/>
  <c r="DF17" i="1"/>
  <c r="AX25" i="1"/>
  <c r="CW10" i="1"/>
  <c r="CW19" i="1" s="1"/>
  <c r="DF13" i="1"/>
  <c r="BT25" i="1"/>
  <c r="CX10" i="1"/>
  <c r="CX19" i="1" s="1"/>
  <c r="DH15" i="1"/>
  <c r="CZ10" i="1"/>
  <c r="CZ19" i="1" s="1"/>
  <c r="DF14" i="1"/>
  <c r="DF18" i="1"/>
  <c r="AB26" i="1"/>
  <c r="DB10" i="1"/>
  <c r="DB19" i="1" s="1"/>
  <c r="AX26" i="1"/>
  <c r="CN19" i="1"/>
  <c r="BT26" i="1"/>
  <c r="DD10" i="1"/>
  <c r="DD19" i="1" s="1"/>
  <c r="DF11" i="1"/>
  <c r="CQ18" i="1"/>
  <c r="CQ19" i="1" s="1"/>
  <c r="DE10" i="1"/>
  <c r="DE19" i="1" s="1"/>
  <c r="AB27" i="1"/>
  <c r="AX27" i="1"/>
  <c r="CP19" i="1" l="1"/>
  <c r="DH13" i="1"/>
  <c r="DH19" i="1" s="1"/>
  <c r="CU10" i="1"/>
  <c r="CU19" i="1" s="1"/>
  <c r="DF10" i="1"/>
  <c r="DF19" i="1" s="1"/>
</calcChain>
</file>

<file path=xl/sharedStrings.xml><?xml version="1.0" encoding="utf-8"?>
<sst xmlns="http://schemas.openxmlformats.org/spreadsheetml/2006/main" count="397" uniqueCount="56">
  <si>
    <t xml:space="preserve"> Sabiedriskā pasūtījuma plāns ceturksnim un izpilde 2021.gadā VSIA "LATVIJAS TELEVĪZIJA"</t>
  </si>
  <si>
    <t>Kanāla nosaukums:</t>
  </si>
  <si>
    <t>Digitālās platformas (izņemot LSM.lv)</t>
  </si>
  <si>
    <t>N.p.k.</t>
  </si>
  <si>
    <t>Žanri</t>
  </si>
  <si>
    <t xml:space="preserve">I ceturksnī </t>
  </si>
  <si>
    <t>II ceturksnī</t>
  </si>
  <si>
    <t>III ceturksnī</t>
  </si>
  <si>
    <t>IV ceturksnī</t>
  </si>
  <si>
    <t>Pārskata perioda 12 mēnešu</t>
  </si>
  <si>
    <t>Pārskata perioda (3, 6, 9, 12 mēnešu) izmaiņas</t>
  </si>
  <si>
    <t>Satura vienības</t>
  </si>
  <si>
    <t>Kopējie izdevumi (pēc PZA)</t>
  </si>
  <si>
    <t>tajā skaitā</t>
  </si>
  <si>
    <t>Kopējie izdevumi (pēc naudas plūsmas)</t>
  </si>
  <si>
    <t>Skaits</t>
  </si>
  <si>
    <t>Īpatsvars no kanāla kopējā satura vienību skaita</t>
  </si>
  <si>
    <t>Tiešās izmaksas</t>
  </si>
  <si>
    <t>Netiešās izmaksas</t>
  </si>
  <si>
    <t>Dotācija</t>
  </si>
  <si>
    <t>Līdzfinansējumi*</t>
  </si>
  <si>
    <t>Kopējās tiešās izmaksas</t>
  </si>
  <si>
    <t>Kopējās netiešās izmaksas</t>
  </si>
  <si>
    <t>Plāns</t>
  </si>
  <si>
    <t>Izpilde</t>
  </si>
  <si>
    <t xml:space="preserve">Plāns </t>
  </si>
  <si>
    <t>Plāns "-" Izpilde</t>
  </si>
  <si>
    <t>skaits</t>
  </si>
  <si>
    <t>%</t>
  </si>
  <si>
    <t>EUR</t>
  </si>
  <si>
    <t>I</t>
  </si>
  <si>
    <t xml:space="preserve">Ziņas </t>
  </si>
  <si>
    <t>Informatīvi analītisks, sabiedriski politisks,</t>
  </si>
  <si>
    <t>Pētniecisks</t>
  </si>
  <si>
    <t xml:space="preserve">Vērtību orientējošais, kultūras saturs </t>
  </si>
  <si>
    <t>Izglītojošais un zinātnes saturs</t>
  </si>
  <si>
    <t>Bērnu, pusaudžu un jauniešu saturs</t>
  </si>
  <si>
    <t>Sports</t>
  </si>
  <si>
    <t>Izklaide</t>
  </si>
  <si>
    <t>Mūzika</t>
  </si>
  <si>
    <t>Kopā I</t>
  </si>
  <si>
    <t xml:space="preserve">tajā skaitā:             Replay </t>
  </si>
  <si>
    <t>X</t>
  </si>
  <si>
    <t>sociālie mediji (t.sk. Twitter, Facebook, TikTok u.c.)</t>
  </si>
  <si>
    <t>x</t>
  </si>
  <si>
    <t>Youtube (t.sk. 16+ u.c.)</t>
  </si>
  <si>
    <t>podkāsti</t>
  </si>
  <si>
    <t xml:space="preserve">Cits </t>
  </si>
  <si>
    <t>tajā skaitā                                   latviski</t>
  </si>
  <si>
    <t>angliski</t>
  </si>
  <si>
    <t>mazākumtautību</t>
  </si>
  <si>
    <t>Uzņēmuma vadītājs_____________________</t>
  </si>
  <si>
    <t>Sagatavoja: Baiba Briņķe</t>
  </si>
  <si>
    <t>Piezīmes. </t>
  </si>
  <si>
    <t>* Papildus atskaitei tiek pievienota informācija par attiecīgo līdzfinansējumu avotiem</t>
  </si>
  <si>
    <t>** Atskaitoties par aktuālo ceturksni, informācija sniedzama arī par pārējiem cetukšņiem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</si>
</sst>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3" fillId="0" borderId="0" xfId="2" applyFont="1"/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vertical="center" wrapText="1"/>
    </xf>
    <xf numFmtId="0" fontId="6" fillId="4" borderId="15" xfId="2" applyFont="1" applyFill="1" applyBorder="1" applyAlignment="1">
      <alignment vertical="center" wrapText="1"/>
    </xf>
    <xf numFmtId="0" fontId="6" fillId="4" borderId="9" xfId="2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vertical="center" wrapText="1"/>
    </xf>
    <xf numFmtId="0" fontId="6" fillId="3" borderId="9" xfId="2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4" fillId="0" borderId="16" xfId="2" applyFont="1" applyBorder="1" applyAlignment="1" applyProtection="1">
      <alignment horizontal="left" vertical="center" wrapText="1"/>
      <protection locked="0"/>
    </xf>
    <xf numFmtId="3" fontId="6" fillId="0" borderId="16" xfId="2" applyNumberFormat="1" applyFont="1" applyBorder="1" applyAlignment="1">
      <alignment horizontal="center"/>
    </xf>
    <xf numFmtId="3" fontId="7" fillId="0" borderId="16" xfId="2" applyNumberFormat="1" applyFont="1" applyBorder="1"/>
    <xf numFmtId="0" fontId="7" fillId="0" borderId="16" xfId="2" applyFont="1" applyBorder="1"/>
    <xf numFmtId="0" fontId="8" fillId="0" borderId="0" xfId="2" applyFont="1"/>
    <xf numFmtId="0" fontId="4" fillId="0" borderId="17" xfId="2" applyFont="1" applyBorder="1" applyAlignment="1" applyProtection="1">
      <alignment horizontal="left" vertical="center" wrapText="1"/>
      <protection locked="0"/>
    </xf>
    <xf numFmtId="3" fontId="6" fillId="0" borderId="18" xfId="2" applyNumberFormat="1" applyFont="1" applyBorder="1" applyAlignment="1">
      <alignment horizontal="center"/>
    </xf>
    <xf numFmtId="3" fontId="7" fillId="0" borderId="18" xfId="2" applyNumberFormat="1" applyFont="1" applyBorder="1"/>
    <xf numFmtId="0" fontId="7" fillId="0" borderId="18" xfId="2" applyFont="1" applyBorder="1"/>
    <xf numFmtId="0" fontId="4" fillId="0" borderId="18" xfId="2" applyFont="1" applyBorder="1" applyAlignment="1" applyProtection="1">
      <alignment horizontal="left" vertical="center" wrapText="1"/>
      <protection locked="0"/>
    </xf>
    <xf numFmtId="3" fontId="6" fillId="0" borderId="17" xfId="2" applyNumberFormat="1" applyFont="1" applyBorder="1" applyAlignment="1">
      <alignment horizontal="center"/>
    </xf>
    <xf numFmtId="3" fontId="7" fillId="0" borderId="17" xfId="2" applyNumberFormat="1" applyFont="1" applyBorder="1"/>
    <xf numFmtId="0" fontId="7" fillId="0" borderId="17" xfId="2" applyFont="1" applyBorder="1"/>
    <xf numFmtId="0" fontId="4" fillId="0" borderId="17" xfId="2" applyFont="1" applyBorder="1" applyAlignment="1">
      <alignment horizontal="left" vertical="center" wrapText="1"/>
    </xf>
    <xf numFmtId="0" fontId="4" fillId="0" borderId="0" xfId="2" applyFont="1"/>
    <xf numFmtId="0" fontId="4" fillId="0" borderId="6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/>
    </xf>
    <xf numFmtId="3" fontId="6" fillId="0" borderId="5" xfId="2" applyNumberFormat="1" applyFont="1" applyBorder="1" applyAlignment="1">
      <alignment horizontal="center"/>
    </xf>
    <xf numFmtId="3" fontId="6" fillId="0" borderId="5" xfId="2" applyNumberFormat="1" applyFont="1" applyBorder="1"/>
    <xf numFmtId="164" fontId="6" fillId="0" borderId="5" xfId="1" applyNumberFormat="1" applyFont="1" applyBorder="1"/>
    <xf numFmtId="164" fontId="6" fillId="0" borderId="5" xfId="1" applyNumberFormat="1" applyFont="1" applyBorder="1" applyAlignment="1">
      <alignment horizontal="center"/>
    </xf>
    <xf numFmtId="1" fontId="6" fillId="0" borderId="5" xfId="2" applyNumberFormat="1" applyFont="1" applyBorder="1" applyAlignment="1">
      <alignment horizontal="center"/>
    </xf>
    <xf numFmtId="0" fontId="6" fillId="0" borderId="5" xfId="2" applyFont="1" applyBorder="1"/>
    <xf numFmtId="165" fontId="6" fillId="0" borderId="5" xfId="1" applyNumberFormat="1" applyFont="1" applyBorder="1"/>
    <xf numFmtId="0" fontId="4" fillId="0" borderId="19" xfId="2" applyFont="1" applyBorder="1" applyAlignment="1">
      <alignment horizontal="left" vertical="center" wrapText="1"/>
    </xf>
    <xf numFmtId="0" fontId="6" fillId="0" borderId="20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10" fillId="0" borderId="17" xfId="2" applyFont="1" applyBorder="1"/>
    <xf numFmtId="0" fontId="4" fillId="0" borderId="21" xfId="2" applyFont="1" applyBorder="1" applyAlignment="1">
      <alignment horizontal="right" vertical="center" wrapText="1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2" applyFont="1" applyBorder="1"/>
    <xf numFmtId="0" fontId="10" fillId="0" borderId="23" xfId="2" applyFont="1" applyBorder="1"/>
    <xf numFmtId="0" fontId="4" fillId="0" borderId="21" xfId="2" applyFont="1" applyBorder="1" applyAlignment="1">
      <alignment horizontal="right"/>
    </xf>
    <xf numFmtId="0" fontId="11" fillId="0" borderId="21" xfId="2" applyFont="1" applyBorder="1" applyAlignment="1">
      <alignment horizontal="right"/>
    </xf>
    <xf numFmtId="0" fontId="4" fillId="0" borderId="24" xfId="2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0" fontId="7" fillId="0" borderId="5" xfId="2" applyFont="1" applyBorder="1"/>
    <xf numFmtId="0" fontId="10" fillId="0" borderId="5" xfId="2" applyFont="1" applyBorder="1"/>
    <xf numFmtId="0" fontId="3" fillId="0" borderId="25" xfId="2" applyFont="1" applyBorder="1" applyAlignment="1">
      <alignment vertical="center"/>
    </xf>
    <xf numFmtId="0" fontId="8" fillId="0" borderId="25" xfId="2" applyFont="1" applyBorder="1"/>
    <xf numFmtId="164" fontId="3" fillId="0" borderId="25" xfId="1" applyNumberFormat="1" applyFont="1" applyBorder="1"/>
    <xf numFmtId="1" fontId="3" fillId="0" borderId="25" xfId="2" applyNumberFormat="1" applyFont="1" applyBorder="1"/>
    <xf numFmtId="0" fontId="3" fillId="0" borderId="25" xfId="2" applyFont="1" applyBorder="1"/>
    <xf numFmtId="0" fontId="10" fillId="0" borderId="25" xfId="2" applyFont="1" applyBorder="1"/>
    <xf numFmtId="3" fontId="3" fillId="0" borderId="25" xfId="2" applyNumberFormat="1" applyFont="1" applyBorder="1"/>
    <xf numFmtId="0" fontId="8" fillId="0" borderId="25" xfId="2" applyFont="1" applyBorder="1" applyAlignment="1">
      <alignment horizontal="right"/>
    </xf>
    <xf numFmtId="0" fontId="6" fillId="0" borderId="0" xfId="2" applyFont="1" applyAlignment="1">
      <alignment horizontal="left" vertical="center" wrapText="1"/>
    </xf>
    <xf numFmtId="0" fontId="10" fillId="0" borderId="0" xfId="2" applyFont="1"/>
    <xf numFmtId="0" fontId="12" fillId="0" borderId="0" xfId="2" applyFont="1" applyAlignment="1">
      <alignment vertical="top"/>
    </xf>
    <xf numFmtId="0" fontId="13" fillId="0" borderId="0" xfId="2" applyFont="1" applyAlignment="1">
      <alignment vertical="top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wrapText="1"/>
    </xf>
    <xf numFmtId="0" fontId="15" fillId="0" borderId="0" xfId="2" applyFont="1" applyAlignment="1">
      <alignment wrapText="1"/>
    </xf>
    <xf numFmtId="0" fontId="14" fillId="0" borderId="0" xfId="2" applyFont="1" applyAlignment="1">
      <alignment horizontal="left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0" borderId="5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wrapText="1"/>
    </xf>
    <xf numFmtId="0" fontId="3" fillId="0" borderId="0" xfId="2" applyFont="1"/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6" fillId="0" borderId="1" xfId="2" applyFont="1" applyBorder="1" applyAlignment="1">
      <alignment horizontal="right"/>
    </xf>
    <xf numFmtId="0" fontId="6" fillId="0" borderId="2" xfId="2" applyFont="1" applyBorder="1" applyAlignment="1">
      <alignment horizontal="right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8" xfId="2" applyFont="1" applyBorder="1" applyAlignment="1">
      <alignment vertical="center" wrapText="1"/>
    </xf>
    <xf numFmtId="0" fontId="4" fillId="0" borderId="14" xfId="2" applyFont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11 3" xfId="2" xr:uid="{E9372C74-A734-4D6B-ADE0-6797F0D10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40\Finan&#353;u%20un%20gr&#257;matved&#299;bas%20da&#316;a\1%20kop&#275;jie%20faili\Bud&#382;ets\LTV%20raid&#299;jumi%202021\Atskaites%20NEPLP\Prognoze%206+6\SP%20pielikums%202021%20v2_Q2%20prognoze%206+6%20v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_kodi"/>
      <sheetName val="Budžeta posteņi1"/>
      <sheetName val="Tāmes"/>
      <sheetName val="SP2021_v1"/>
      <sheetName val="H un EUR izpildes"/>
      <sheetName val="SP2021"/>
      <sheetName val="Pielikums nr.1"/>
      <sheetName val="Pielikums nr.1 lineārais"/>
      <sheetName val="2020"/>
      <sheetName val="Digitālais saturs (1.2a)"/>
      <sheetName val="LSM_(1.2.b)"/>
      <sheetName val="Pielikums LSM 1.A."/>
      <sheetName val="SP raidījumi Nr.1.1"/>
      <sheetName val="Piedalīšana Q1"/>
      <sheetName val="Līdzfinansējums"/>
      <sheetName val="Fakts_Izd"/>
      <sheetName val="Fakts_Ieņ"/>
      <sheetName val="Filmas"/>
      <sheetName val="Raidlaiks"/>
      <sheetName val="Pašreklāma"/>
      <sheetName val="2570_BU"/>
      <sheetName val="LSM"/>
      <sheetName val="Piedalīšana"/>
      <sheetName val="Piedalīšana 2019"/>
      <sheetName val="Surdo (2)"/>
      <sheetName val="Reklāma 2020"/>
      <sheetName val="Citi QV (2)"/>
      <sheetName val="QV "/>
      <sheetName val="Surdo"/>
      <sheetName val="Raidijumi"/>
      <sheetName val="Apraide"/>
      <sheetName val="Atkārtojumi"/>
      <sheetName val="Projek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C5BF-7B13-4D11-9A81-102D9E11D976}">
  <sheetPr>
    <tabColor rgb="FF92D050"/>
  </sheetPr>
  <dimension ref="A1:DX36"/>
  <sheetViews>
    <sheetView tabSelected="1" zoomScale="85" zoomScaleNormal="85" workbookViewId="0">
      <pane xSplit="2" ySplit="9" topLeftCell="CC10" activePane="bottomRight" state="frozen"/>
      <selection pane="topRight" activeCell="C1" sqref="C1"/>
      <selection pane="bottomLeft" activeCell="A10" sqref="A10"/>
      <selection pane="bottomRight" activeCell="N32" sqref="N32"/>
    </sheetView>
  </sheetViews>
  <sheetFormatPr defaultColWidth="8.88671875" defaultRowHeight="13.8" outlineLevelCol="1" x14ac:dyDescent="0.25"/>
  <cols>
    <col min="1" max="1" width="5.5546875" style="2" bestFit="1" customWidth="1"/>
    <col min="2" max="2" width="34.109375" style="1" customWidth="1"/>
    <col min="3" max="4" width="7.109375" style="1" customWidth="1"/>
    <col min="5" max="5" width="5.6640625" style="1" customWidth="1"/>
    <col min="6" max="6" width="8.109375" style="1" customWidth="1"/>
    <col min="7" max="7" width="7.44140625" style="1" bestFit="1" customWidth="1"/>
    <col min="8" max="8" width="8.5546875" style="1" customWidth="1"/>
    <col min="9" max="9" width="7.88671875" style="1" customWidth="1"/>
    <col min="10" max="12" width="7.44140625" style="1" bestFit="1" customWidth="1"/>
    <col min="13" max="13" width="7.6640625" style="1" bestFit="1" customWidth="1"/>
    <col min="14" max="14" width="7.44140625" style="1" bestFit="1" customWidth="1"/>
    <col min="15" max="15" width="5.44140625" style="1" bestFit="1" customWidth="1"/>
    <col min="16" max="16" width="6.109375" style="1" customWidth="1"/>
    <col min="17" max="17" width="5.44140625" style="1" bestFit="1" customWidth="1"/>
    <col min="18" max="18" width="6.109375" style="1" customWidth="1"/>
    <col min="19" max="19" width="7.44140625" style="1" bestFit="1" customWidth="1"/>
    <col min="20" max="20" width="7.6640625" style="1" customWidth="1"/>
    <col min="21" max="21" width="7.44140625" style="68" bestFit="1" customWidth="1"/>
    <col min="22" max="22" width="7.6640625" style="68" bestFit="1" customWidth="1"/>
    <col min="23" max="23" width="6" style="68" customWidth="1"/>
    <col min="24" max="24" width="7.6640625" style="68" customWidth="1"/>
    <col min="25" max="26" width="7.109375" style="1" customWidth="1"/>
    <col min="27" max="27" width="5.6640625" style="1" customWidth="1"/>
    <col min="28" max="28" width="8.109375" style="1" customWidth="1"/>
    <col min="29" max="29" width="7.44140625" style="1" customWidth="1"/>
    <col min="30" max="30" width="8" style="1" customWidth="1"/>
    <col min="31" max="31" width="6.6640625" style="1" bestFit="1" customWidth="1"/>
    <col min="32" max="32" width="7.109375" style="1" customWidth="1"/>
    <col min="33" max="33" width="7.44140625" style="1" customWidth="1"/>
    <col min="34" max="34" width="7.5546875" style="1" customWidth="1"/>
    <col min="35" max="35" width="6.44140625" style="1" customWidth="1"/>
    <col min="36" max="36" width="7.33203125" style="1" customWidth="1"/>
    <col min="37" max="37" width="5.5546875" style="1" customWidth="1"/>
    <col min="38" max="38" width="6" style="1" customWidth="1"/>
    <col min="39" max="39" width="5.5546875" style="1" customWidth="1"/>
    <col min="40" max="40" width="6.109375" style="1" customWidth="1"/>
    <col min="41" max="41" width="7.44140625" style="1" customWidth="1"/>
    <col min="42" max="42" width="7.6640625" style="1" bestFit="1" customWidth="1"/>
    <col min="43" max="43" width="7.44140625" style="68" customWidth="1"/>
    <col min="44" max="44" width="8.109375" style="68" bestFit="1" customWidth="1"/>
    <col min="45" max="45" width="5.6640625" style="68" bestFit="1" customWidth="1"/>
    <col min="46" max="46" width="7.6640625" style="68" customWidth="1"/>
    <col min="47" max="48" width="7.109375" style="1" customWidth="1" outlineLevel="1"/>
    <col min="49" max="49" width="5.6640625" style="1" customWidth="1" outlineLevel="1"/>
    <col min="50" max="50" width="8.109375" style="1" customWidth="1" outlineLevel="1"/>
    <col min="51" max="51" width="7.44140625" style="1" customWidth="1" outlineLevel="1"/>
    <col min="52" max="52" width="6" style="1" customWidth="1" outlineLevel="1"/>
    <col min="53" max="53" width="6.44140625" style="1" customWidth="1" outlineLevel="1"/>
    <col min="54" max="54" width="6.33203125" style="1" customWidth="1" outlineLevel="1"/>
    <col min="55" max="55" width="7.44140625" style="1" customWidth="1" outlineLevel="1"/>
    <col min="56" max="56" width="6.109375" style="1" customWidth="1" outlineLevel="1"/>
    <col min="57" max="57" width="6.44140625" style="1" customWidth="1" outlineLevel="1"/>
    <col min="58" max="58" width="6.109375" style="1" customWidth="1" outlineLevel="1"/>
    <col min="59" max="59" width="5.5546875" style="1" customWidth="1" outlineLevel="1"/>
    <col min="60" max="60" width="6" style="1" customWidth="1" outlineLevel="1"/>
    <col min="61" max="61" width="5.5546875" style="1" customWidth="1" outlineLevel="1"/>
    <col min="62" max="62" width="6.109375" style="1" customWidth="1" outlineLevel="1"/>
    <col min="63" max="63" width="7.44140625" style="1" customWidth="1" outlineLevel="1"/>
    <col min="64" max="64" width="6" style="1" customWidth="1" outlineLevel="1"/>
    <col min="65" max="65" width="7.44140625" style="68" customWidth="1" outlineLevel="1"/>
    <col min="66" max="66" width="6.109375" style="68" customWidth="1" outlineLevel="1"/>
    <col min="67" max="67" width="6.44140625" style="68" customWidth="1" outlineLevel="1"/>
    <col min="68" max="68" width="7.88671875" style="68" customWidth="1" outlineLevel="1"/>
    <col min="69" max="70" width="7.109375" style="1" customWidth="1" outlineLevel="1"/>
    <col min="71" max="71" width="5.6640625" style="1" customWidth="1" outlineLevel="1"/>
    <col min="72" max="72" width="8.109375" style="1" customWidth="1" outlineLevel="1"/>
    <col min="73" max="73" width="7.44140625" style="1" customWidth="1" outlineLevel="1"/>
    <col min="74" max="74" width="6" style="1" customWidth="1" outlineLevel="1"/>
    <col min="75" max="75" width="7.6640625" style="1" bestFit="1" customWidth="1" outlineLevel="1"/>
    <col min="76" max="76" width="6.33203125" style="1" customWidth="1" outlineLevel="1"/>
    <col min="77" max="77" width="7.44140625" style="1" customWidth="1" outlineLevel="1"/>
    <col min="78" max="78" width="6.109375" style="1" customWidth="1" outlineLevel="1"/>
    <col min="79" max="79" width="7.6640625" style="1" bestFit="1" customWidth="1" outlineLevel="1"/>
    <col min="80" max="80" width="6.109375" style="1" customWidth="1" outlineLevel="1"/>
    <col min="81" max="81" width="5.5546875" style="1" customWidth="1" outlineLevel="1"/>
    <col min="82" max="82" width="6" style="1" customWidth="1" outlineLevel="1"/>
    <col min="83" max="83" width="5.5546875" style="1" customWidth="1" outlineLevel="1"/>
    <col min="84" max="84" width="6.109375" style="1" customWidth="1" outlineLevel="1"/>
    <col min="85" max="85" width="7.44140625" style="1" customWidth="1" outlineLevel="1"/>
    <col min="86" max="86" width="6" style="1" customWidth="1" outlineLevel="1"/>
    <col min="87" max="87" width="7.44140625" style="68" customWidth="1" outlineLevel="1"/>
    <col min="88" max="88" width="6.109375" style="68" customWidth="1" outlineLevel="1"/>
    <col min="89" max="89" width="5.33203125" style="68" customWidth="1" outlineLevel="1"/>
    <col min="90" max="90" width="7.6640625" style="68" customWidth="1" outlineLevel="1"/>
    <col min="91" max="91" width="6.109375" style="1" customWidth="1"/>
    <col min="92" max="92" width="9" style="1" bestFit="1" customWidth="1"/>
    <col min="93" max="93" width="5.33203125" style="1" customWidth="1"/>
    <col min="94" max="94" width="6.109375" style="1" customWidth="1"/>
    <col min="95" max="95" width="7.44140625" style="1" bestFit="1" customWidth="1"/>
    <col min="96" max="96" width="9" style="1" bestFit="1" customWidth="1"/>
    <col min="97" max="97" width="10" style="1" bestFit="1" customWidth="1"/>
    <col min="98" max="98" width="9" style="1" bestFit="1" customWidth="1"/>
    <col min="99" max="99" width="11" style="1" bestFit="1" customWidth="1"/>
    <col min="100" max="100" width="9" style="1" bestFit="1" customWidth="1"/>
    <col min="101" max="101" width="10" style="1" bestFit="1" customWidth="1"/>
    <col min="102" max="103" width="9" style="1" bestFit="1" customWidth="1"/>
    <col min="104" max="104" width="6" style="1" customWidth="1"/>
    <col min="105" max="105" width="9" style="1" bestFit="1" customWidth="1"/>
    <col min="106" max="106" width="6.33203125" style="1" bestFit="1" customWidth="1"/>
    <col min="107" max="107" width="11" style="1" bestFit="1" customWidth="1"/>
    <col min="108" max="108" width="9.33203125" style="1" customWidth="1"/>
    <col min="109" max="109" width="11" style="68" bestFit="1" customWidth="1"/>
    <col min="110" max="111" width="9" style="68" bestFit="1" customWidth="1"/>
    <col min="112" max="112" width="7.88671875" style="68" customWidth="1"/>
    <col min="113" max="113" width="7.5546875" style="1" hidden="1" customWidth="1"/>
    <col min="114" max="114" width="7" style="1" hidden="1" customWidth="1"/>
    <col min="115" max="115" width="0" style="1" hidden="1" customWidth="1"/>
    <col min="116" max="120" width="6.109375" style="1" hidden="1" customWidth="1"/>
    <col min="121" max="121" width="5.44140625" style="1" hidden="1" customWidth="1"/>
    <col min="122" max="122" width="6.109375" style="1" hidden="1" customWidth="1"/>
    <col min="123" max="123" width="5.44140625" style="1" hidden="1" customWidth="1"/>
    <col min="124" max="124" width="8" style="1" hidden="1" customWidth="1"/>
    <col min="125" max="125" width="5.33203125" style="1" hidden="1" customWidth="1"/>
    <col min="126" max="126" width="5.44140625" style="1" hidden="1" customWidth="1"/>
    <col min="127" max="127" width="5.109375" style="1" hidden="1" customWidth="1"/>
    <col min="128" max="128" width="5.6640625" style="1" hidden="1" customWidth="1"/>
    <col min="129" max="16384" width="8.88671875" style="1"/>
  </cols>
  <sheetData>
    <row r="1" spans="1:128" ht="15.6" x14ac:dyDescent="0.3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</row>
    <row r="2" spans="1:128" ht="15.6" x14ac:dyDescent="0.3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5"/>
      <c r="AT2" s="5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5"/>
      <c r="BN2" s="5"/>
      <c r="BO2" s="5"/>
      <c r="BP2" s="5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5"/>
      <c r="CJ2" s="5"/>
      <c r="CK2" s="5"/>
      <c r="CL2" s="5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5"/>
      <c r="DF2" s="5"/>
      <c r="DG2" s="5"/>
      <c r="DH2" s="5"/>
    </row>
    <row r="3" spans="1:128" x14ac:dyDescent="0.25">
      <c r="A3" s="102" t="s">
        <v>1</v>
      </c>
      <c r="B3" s="103"/>
      <c r="C3" s="104" t="s">
        <v>2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U3" s="6"/>
      <c r="DV3" s="6"/>
      <c r="DW3" s="6"/>
      <c r="DX3" s="6"/>
    </row>
    <row r="4" spans="1:128" s="7" customFormat="1" ht="25.2" customHeight="1" x14ac:dyDescent="0.25">
      <c r="A4" s="106" t="s">
        <v>3</v>
      </c>
      <c r="B4" s="108" t="s">
        <v>4</v>
      </c>
      <c r="C4" s="111" t="s">
        <v>5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  <c r="Y4" s="111" t="s">
        <v>6</v>
      </c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3"/>
      <c r="AU4" s="111" t="s">
        <v>7</v>
      </c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3"/>
      <c r="BQ4" s="111" t="s">
        <v>8</v>
      </c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3"/>
      <c r="CM4" s="114" t="s">
        <v>9</v>
      </c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1" t="s">
        <v>10</v>
      </c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3"/>
    </row>
    <row r="5" spans="1:128" s="7" customFormat="1" ht="26.4" customHeight="1" x14ac:dyDescent="0.25">
      <c r="A5" s="107"/>
      <c r="B5" s="109"/>
      <c r="C5" s="86" t="s">
        <v>11</v>
      </c>
      <c r="D5" s="86"/>
      <c r="E5" s="86"/>
      <c r="F5" s="86"/>
      <c r="G5" s="85" t="s">
        <v>12</v>
      </c>
      <c r="H5" s="85"/>
      <c r="I5" s="85"/>
      <c r="J5" s="85"/>
      <c r="K5" s="85" t="s">
        <v>13</v>
      </c>
      <c r="L5" s="85"/>
      <c r="M5" s="85"/>
      <c r="N5" s="85"/>
      <c r="O5" s="85"/>
      <c r="P5" s="85"/>
      <c r="Q5" s="85"/>
      <c r="R5" s="85"/>
      <c r="S5" s="94" t="s">
        <v>14</v>
      </c>
      <c r="T5" s="95"/>
      <c r="U5" s="83" t="s">
        <v>13</v>
      </c>
      <c r="V5" s="100"/>
      <c r="W5" s="100"/>
      <c r="X5" s="84"/>
      <c r="Y5" s="86" t="s">
        <v>11</v>
      </c>
      <c r="Z5" s="86"/>
      <c r="AA5" s="86"/>
      <c r="AB5" s="86"/>
      <c r="AC5" s="85" t="s">
        <v>12</v>
      </c>
      <c r="AD5" s="85"/>
      <c r="AE5" s="85"/>
      <c r="AF5" s="85"/>
      <c r="AG5" s="85" t="s">
        <v>13</v>
      </c>
      <c r="AH5" s="85"/>
      <c r="AI5" s="85"/>
      <c r="AJ5" s="85"/>
      <c r="AK5" s="85"/>
      <c r="AL5" s="85"/>
      <c r="AM5" s="85"/>
      <c r="AN5" s="85"/>
      <c r="AO5" s="94" t="s">
        <v>14</v>
      </c>
      <c r="AP5" s="95"/>
      <c r="AQ5" s="83" t="s">
        <v>13</v>
      </c>
      <c r="AR5" s="100"/>
      <c r="AS5" s="100"/>
      <c r="AT5" s="84"/>
      <c r="AU5" s="86" t="s">
        <v>11</v>
      </c>
      <c r="AV5" s="86"/>
      <c r="AW5" s="86"/>
      <c r="AX5" s="86"/>
      <c r="AY5" s="85" t="s">
        <v>12</v>
      </c>
      <c r="AZ5" s="85"/>
      <c r="BA5" s="85"/>
      <c r="BB5" s="85"/>
      <c r="BC5" s="85" t="s">
        <v>13</v>
      </c>
      <c r="BD5" s="85"/>
      <c r="BE5" s="85"/>
      <c r="BF5" s="85"/>
      <c r="BG5" s="85"/>
      <c r="BH5" s="85"/>
      <c r="BI5" s="85"/>
      <c r="BJ5" s="85"/>
      <c r="BK5" s="94" t="s">
        <v>14</v>
      </c>
      <c r="BL5" s="95"/>
      <c r="BM5" s="83" t="s">
        <v>13</v>
      </c>
      <c r="BN5" s="100"/>
      <c r="BO5" s="100"/>
      <c r="BP5" s="84"/>
      <c r="BQ5" s="86" t="s">
        <v>11</v>
      </c>
      <c r="BR5" s="86"/>
      <c r="BS5" s="86"/>
      <c r="BT5" s="86"/>
      <c r="BU5" s="85" t="s">
        <v>12</v>
      </c>
      <c r="BV5" s="85"/>
      <c r="BW5" s="85"/>
      <c r="BX5" s="85"/>
      <c r="BY5" s="85" t="s">
        <v>13</v>
      </c>
      <c r="BZ5" s="85"/>
      <c r="CA5" s="85"/>
      <c r="CB5" s="85"/>
      <c r="CC5" s="85"/>
      <c r="CD5" s="85"/>
      <c r="CE5" s="85"/>
      <c r="CF5" s="85"/>
      <c r="CG5" s="94" t="s">
        <v>14</v>
      </c>
      <c r="CH5" s="95"/>
      <c r="CI5" s="83" t="s">
        <v>13</v>
      </c>
      <c r="CJ5" s="100"/>
      <c r="CK5" s="100"/>
      <c r="CL5" s="84"/>
      <c r="CM5" s="86" t="s">
        <v>11</v>
      </c>
      <c r="CN5" s="86"/>
      <c r="CO5" s="86"/>
      <c r="CP5" s="86"/>
      <c r="CQ5" s="86" t="s">
        <v>12</v>
      </c>
      <c r="CR5" s="86"/>
      <c r="CS5" s="86"/>
      <c r="CT5" s="86"/>
      <c r="CU5" s="86" t="s">
        <v>13</v>
      </c>
      <c r="CV5" s="86"/>
      <c r="CW5" s="86"/>
      <c r="CX5" s="86"/>
      <c r="CY5" s="86"/>
      <c r="CZ5" s="86"/>
      <c r="DA5" s="86"/>
      <c r="DB5" s="86"/>
      <c r="DC5" s="87" t="s">
        <v>14</v>
      </c>
      <c r="DD5" s="88"/>
      <c r="DE5" s="75" t="s">
        <v>13</v>
      </c>
      <c r="DF5" s="93"/>
      <c r="DG5" s="93"/>
      <c r="DH5" s="76"/>
      <c r="DI5" s="94" t="s">
        <v>11</v>
      </c>
      <c r="DJ5" s="95"/>
      <c r="DK5" s="87" t="s">
        <v>12</v>
      </c>
      <c r="DL5" s="88"/>
      <c r="DM5" s="75" t="s">
        <v>13</v>
      </c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76"/>
    </row>
    <row r="6" spans="1:128" s="7" customFormat="1" ht="13.2" customHeight="1" x14ac:dyDescent="0.25">
      <c r="A6" s="107"/>
      <c r="B6" s="109"/>
      <c r="C6" s="86" t="s">
        <v>15</v>
      </c>
      <c r="D6" s="86"/>
      <c r="E6" s="86" t="s">
        <v>16</v>
      </c>
      <c r="F6" s="86"/>
      <c r="G6" s="85" t="s">
        <v>17</v>
      </c>
      <c r="H6" s="85"/>
      <c r="I6" s="85" t="s">
        <v>18</v>
      </c>
      <c r="J6" s="85"/>
      <c r="K6" s="85" t="s">
        <v>19</v>
      </c>
      <c r="L6" s="85"/>
      <c r="M6" s="85"/>
      <c r="N6" s="85"/>
      <c r="O6" s="85" t="s">
        <v>20</v>
      </c>
      <c r="P6" s="85"/>
      <c r="Q6" s="85"/>
      <c r="R6" s="85"/>
      <c r="S6" s="96"/>
      <c r="T6" s="97"/>
      <c r="U6" s="86" t="s">
        <v>19</v>
      </c>
      <c r="V6" s="86"/>
      <c r="W6" s="86" t="s">
        <v>20</v>
      </c>
      <c r="X6" s="86"/>
      <c r="Y6" s="86" t="s">
        <v>15</v>
      </c>
      <c r="Z6" s="86"/>
      <c r="AA6" s="86" t="s">
        <v>16</v>
      </c>
      <c r="AB6" s="86"/>
      <c r="AC6" s="85" t="s">
        <v>17</v>
      </c>
      <c r="AD6" s="85"/>
      <c r="AE6" s="85" t="s">
        <v>18</v>
      </c>
      <c r="AF6" s="85"/>
      <c r="AG6" s="85" t="s">
        <v>19</v>
      </c>
      <c r="AH6" s="85"/>
      <c r="AI6" s="85"/>
      <c r="AJ6" s="85"/>
      <c r="AK6" s="85" t="s">
        <v>20</v>
      </c>
      <c r="AL6" s="85"/>
      <c r="AM6" s="85"/>
      <c r="AN6" s="85"/>
      <c r="AO6" s="96"/>
      <c r="AP6" s="97"/>
      <c r="AQ6" s="86" t="s">
        <v>19</v>
      </c>
      <c r="AR6" s="86"/>
      <c r="AS6" s="86" t="s">
        <v>20</v>
      </c>
      <c r="AT6" s="86"/>
      <c r="AU6" s="86" t="s">
        <v>15</v>
      </c>
      <c r="AV6" s="86"/>
      <c r="AW6" s="86" t="s">
        <v>16</v>
      </c>
      <c r="AX6" s="86"/>
      <c r="AY6" s="85" t="s">
        <v>17</v>
      </c>
      <c r="AZ6" s="85"/>
      <c r="BA6" s="85" t="s">
        <v>18</v>
      </c>
      <c r="BB6" s="85"/>
      <c r="BC6" s="85" t="s">
        <v>19</v>
      </c>
      <c r="BD6" s="85"/>
      <c r="BE6" s="85"/>
      <c r="BF6" s="85"/>
      <c r="BG6" s="85" t="s">
        <v>20</v>
      </c>
      <c r="BH6" s="85"/>
      <c r="BI6" s="85"/>
      <c r="BJ6" s="85"/>
      <c r="BK6" s="96"/>
      <c r="BL6" s="97"/>
      <c r="BM6" s="86" t="s">
        <v>19</v>
      </c>
      <c r="BN6" s="86"/>
      <c r="BO6" s="86" t="s">
        <v>20</v>
      </c>
      <c r="BP6" s="86"/>
      <c r="BQ6" s="86" t="s">
        <v>15</v>
      </c>
      <c r="BR6" s="86"/>
      <c r="BS6" s="86" t="s">
        <v>16</v>
      </c>
      <c r="BT6" s="86"/>
      <c r="BU6" s="85" t="s">
        <v>17</v>
      </c>
      <c r="BV6" s="85"/>
      <c r="BW6" s="85" t="s">
        <v>18</v>
      </c>
      <c r="BX6" s="85"/>
      <c r="BY6" s="85" t="s">
        <v>19</v>
      </c>
      <c r="BZ6" s="85"/>
      <c r="CA6" s="85"/>
      <c r="CB6" s="85"/>
      <c r="CC6" s="85" t="s">
        <v>20</v>
      </c>
      <c r="CD6" s="85"/>
      <c r="CE6" s="85"/>
      <c r="CF6" s="85"/>
      <c r="CG6" s="96"/>
      <c r="CH6" s="97"/>
      <c r="CI6" s="86" t="s">
        <v>19</v>
      </c>
      <c r="CJ6" s="86"/>
      <c r="CK6" s="86" t="s">
        <v>20</v>
      </c>
      <c r="CL6" s="86"/>
      <c r="CM6" s="86" t="s">
        <v>15</v>
      </c>
      <c r="CN6" s="86"/>
      <c r="CO6" s="86" t="s">
        <v>16</v>
      </c>
      <c r="CP6" s="86"/>
      <c r="CQ6" s="86" t="s">
        <v>17</v>
      </c>
      <c r="CR6" s="86"/>
      <c r="CS6" s="86" t="s">
        <v>18</v>
      </c>
      <c r="CT6" s="86"/>
      <c r="CU6" s="86" t="s">
        <v>19</v>
      </c>
      <c r="CV6" s="86"/>
      <c r="CW6" s="86"/>
      <c r="CX6" s="86"/>
      <c r="CY6" s="86" t="s">
        <v>20</v>
      </c>
      <c r="CZ6" s="86"/>
      <c r="DA6" s="86"/>
      <c r="DB6" s="86"/>
      <c r="DC6" s="91"/>
      <c r="DD6" s="92"/>
      <c r="DE6" s="87" t="s">
        <v>19</v>
      </c>
      <c r="DF6" s="88"/>
      <c r="DG6" s="87" t="s">
        <v>20</v>
      </c>
      <c r="DH6" s="88"/>
      <c r="DI6" s="96"/>
      <c r="DJ6" s="97"/>
      <c r="DK6" s="91"/>
      <c r="DL6" s="92"/>
      <c r="DM6" s="91" t="s">
        <v>21</v>
      </c>
      <c r="DN6" s="92"/>
      <c r="DO6" s="91" t="s">
        <v>22</v>
      </c>
      <c r="DP6" s="92"/>
      <c r="DQ6" s="75" t="s">
        <v>19</v>
      </c>
      <c r="DR6" s="93"/>
      <c r="DS6" s="93"/>
      <c r="DT6" s="76"/>
      <c r="DU6" s="85" t="s">
        <v>20</v>
      </c>
      <c r="DV6" s="85"/>
      <c r="DW6" s="85"/>
      <c r="DX6" s="85"/>
    </row>
    <row r="7" spans="1:128" s="7" customFormat="1" ht="37.200000000000003" customHeight="1" x14ac:dyDescent="0.25">
      <c r="A7" s="107"/>
      <c r="B7" s="109"/>
      <c r="C7" s="86"/>
      <c r="D7" s="86"/>
      <c r="E7" s="86"/>
      <c r="F7" s="86"/>
      <c r="G7" s="85"/>
      <c r="H7" s="85"/>
      <c r="I7" s="85"/>
      <c r="J7" s="85"/>
      <c r="K7" s="85" t="s">
        <v>17</v>
      </c>
      <c r="L7" s="85"/>
      <c r="M7" s="85" t="s">
        <v>18</v>
      </c>
      <c r="N7" s="85"/>
      <c r="O7" s="85" t="s">
        <v>17</v>
      </c>
      <c r="P7" s="85"/>
      <c r="Q7" s="85" t="s">
        <v>18</v>
      </c>
      <c r="R7" s="85"/>
      <c r="S7" s="98"/>
      <c r="T7" s="99"/>
      <c r="U7" s="86"/>
      <c r="V7" s="86"/>
      <c r="W7" s="86"/>
      <c r="X7" s="86"/>
      <c r="Y7" s="86"/>
      <c r="Z7" s="86"/>
      <c r="AA7" s="86"/>
      <c r="AB7" s="86"/>
      <c r="AC7" s="85"/>
      <c r="AD7" s="85"/>
      <c r="AE7" s="85"/>
      <c r="AF7" s="85"/>
      <c r="AG7" s="85" t="s">
        <v>17</v>
      </c>
      <c r="AH7" s="85"/>
      <c r="AI7" s="85" t="s">
        <v>18</v>
      </c>
      <c r="AJ7" s="85"/>
      <c r="AK7" s="85" t="s">
        <v>17</v>
      </c>
      <c r="AL7" s="85"/>
      <c r="AM7" s="85" t="s">
        <v>18</v>
      </c>
      <c r="AN7" s="85"/>
      <c r="AO7" s="98"/>
      <c r="AP7" s="99"/>
      <c r="AQ7" s="86"/>
      <c r="AR7" s="86"/>
      <c r="AS7" s="86"/>
      <c r="AT7" s="86"/>
      <c r="AU7" s="86"/>
      <c r="AV7" s="86"/>
      <c r="AW7" s="86"/>
      <c r="AX7" s="86"/>
      <c r="AY7" s="85"/>
      <c r="AZ7" s="85"/>
      <c r="BA7" s="85"/>
      <c r="BB7" s="85"/>
      <c r="BC7" s="85" t="s">
        <v>17</v>
      </c>
      <c r="BD7" s="85"/>
      <c r="BE7" s="85" t="s">
        <v>18</v>
      </c>
      <c r="BF7" s="85"/>
      <c r="BG7" s="85" t="s">
        <v>17</v>
      </c>
      <c r="BH7" s="85"/>
      <c r="BI7" s="85" t="s">
        <v>18</v>
      </c>
      <c r="BJ7" s="85"/>
      <c r="BK7" s="98"/>
      <c r="BL7" s="99"/>
      <c r="BM7" s="86"/>
      <c r="BN7" s="86"/>
      <c r="BO7" s="86"/>
      <c r="BP7" s="86"/>
      <c r="BQ7" s="86"/>
      <c r="BR7" s="86"/>
      <c r="BS7" s="86"/>
      <c r="BT7" s="86"/>
      <c r="BU7" s="85"/>
      <c r="BV7" s="85"/>
      <c r="BW7" s="85"/>
      <c r="BX7" s="85"/>
      <c r="BY7" s="85" t="s">
        <v>17</v>
      </c>
      <c r="BZ7" s="85"/>
      <c r="CA7" s="85" t="s">
        <v>18</v>
      </c>
      <c r="CB7" s="85"/>
      <c r="CC7" s="85" t="s">
        <v>17</v>
      </c>
      <c r="CD7" s="85"/>
      <c r="CE7" s="85" t="s">
        <v>18</v>
      </c>
      <c r="CF7" s="85"/>
      <c r="CG7" s="98"/>
      <c r="CH7" s="99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 t="s">
        <v>17</v>
      </c>
      <c r="CV7" s="86"/>
      <c r="CW7" s="86" t="s">
        <v>18</v>
      </c>
      <c r="CX7" s="86"/>
      <c r="CY7" s="86" t="s">
        <v>17</v>
      </c>
      <c r="CZ7" s="86"/>
      <c r="DA7" s="86" t="s">
        <v>18</v>
      </c>
      <c r="DB7" s="86"/>
      <c r="DC7" s="89"/>
      <c r="DD7" s="90"/>
      <c r="DE7" s="89"/>
      <c r="DF7" s="90"/>
      <c r="DG7" s="89"/>
      <c r="DH7" s="90"/>
      <c r="DI7" s="98"/>
      <c r="DJ7" s="99"/>
      <c r="DK7" s="89"/>
      <c r="DL7" s="90"/>
      <c r="DM7" s="89"/>
      <c r="DN7" s="90"/>
      <c r="DO7" s="89"/>
      <c r="DP7" s="90"/>
      <c r="DQ7" s="85" t="s">
        <v>17</v>
      </c>
      <c r="DR7" s="85"/>
      <c r="DS7" s="85" t="s">
        <v>18</v>
      </c>
      <c r="DT7" s="85"/>
      <c r="DU7" s="85" t="s">
        <v>17</v>
      </c>
      <c r="DV7" s="85"/>
      <c r="DW7" s="85" t="s">
        <v>18</v>
      </c>
      <c r="DX7" s="85"/>
    </row>
    <row r="8" spans="1:128" s="7" customFormat="1" ht="26.4" x14ac:dyDescent="0.25">
      <c r="A8" s="107"/>
      <c r="B8" s="109"/>
      <c r="C8" s="8" t="s">
        <v>23</v>
      </c>
      <c r="D8" s="9" t="s">
        <v>24</v>
      </c>
      <c r="E8" s="9" t="s">
        <v>23</v>
      </c>
      <c r="F8" s="9" t="s">
        <v>24</v>
      </c>
      <c r="G8" s="10" t="s">
        <v>25</v>
      </c>
      <c r="H8" s="10" t="s">
        <v>24</v>
      </c>
      <c r="I8" s="10" t="s">
        <v>25</v>
      </c>
      <c r="J8" s="10" t="s">
        <v>24</v>
      </c>
      <c r="K8" s="11" t="s">
        <v>23</v>
      </c>
      <c r="L8" s="12" t="s">
        <v>24</v>
      </c>
      <c r="M8" s="13" t="s">
        <v>23</v>
      </c>
      <c r="N8" s="14" t="s">
        <v>24</v>
      </c>
      <c r="O8" s="15" t="s">
        <v>23</v>
      </c>
      <c r="P8" s="15" t="s">
        <v>24</v>
      </c>
      <c r="Q8" s="13" t="s">
        <v>23</v>
      </c>
      <c r="R8" s="14" t="s">
        <v>24</v>
      </c>
      <c r="S8" s="8" t="s">
        <v>25</v>
      </c>
      <c r="T8" s="8" t="s">
        <v>24</v>
      </c>
      <c r="U8" s="9" t="s">
        <v>23</v>
      </c>
      <c r="V8" s="9" t="s">
        <v>24</v>
      </c>
      <c r="W8" s="9" t="s">
        <v>23</v>
      </c>
      <c r="X8" s="9" t="s">
        <v>24</v>
      </c>
      <c r="Y8" s="8" t="s">
        <v>23</v>
      </c>
      <c r="Z8" s="9" t="s">
        <v>24</v>
      </c>
      <c r="AA8" s="9" t="s">
        <v>23</v>
      </c>
      <c r="AB8" s="9" t="s">
        <v>24</v>
      </c>
      <c r="AC8" s="10" t="s">
        <v>25</v>
      </c>
      <c r="AD8" s="10" t="s">
        <v>24</v>
      </c>
      <c r="AE8" s="10" t="s">
        <v>25</v>
      </c>
      <c r="AF8" s="10" t="s">
        <v>24</v>
      </c>
      <c r="AG8" s="11" t="s">
        <v>23</v>
      </c>
      <c r="AH8" s="12" t="s">
        <v>24</v>
      </c>
      <c r="AI8" s="13" t="s">
        <v>23</v>
      </c>
      <c r="AJ8" s="14" t="s">
        <v>24</v>
      </c>
      <c r="AK8" s="15" t="s">
        <v>23</v>
      </c>
      <c r="AL8" s="15" t="s">
        <v>24</v>
      </c>
      <c r="AM8" s="13" t="s">
        <v>23</v>
      </c>
      <c r="AN8" s="14" t="s">
        <v>24</v>
      </c>
      <c r="AO8" s="8" t="s">
        <v>25</v>
      </c>
      <c r="AP8" s="8" t="s">
        <v>24</v>
      </c>
      <c r="AQ8" s="9" t="s">
        <v>23</v>
      </c>
      <c r="AR8" s="9" t="s">
        <v>24</v>
      </c>
      <c r="AS8" s="9" t="s">
        <v>23</v>
      </c>
      <c r="AT8" s="9" t="s">
        <v>24</v>
      </c>
      <c r="AU8" s="8" t="s">
        <v>23</v>
      </c>
      <c r="AV8" s="9" t="s">
        <v>24</v>
      </c>
      <c r="AW8" s="9" t="s">
        <v>23</v>
      </c>
      <c r="AX8" s="9" t="s">
        <v>24</v>
      </c>
      <c r="AY8" s="10" t="s">
        <v>25</v>
      </c>
      <c r="AZ8" s="10" t="s">
        <v>24</v>
      </c>
      <c r="BA8" s="10" t="s">
        <v>25</v>
      </c>
      <c r="BB8" s="10" t="s">
        <v>24</v>
      </c>
      <c r="BC8" s="11" t="s">
        <v>23</v>
      </c>
      <c r="BD8" s="12" t="s">
        <v>24</v>
      </c>
      <c r="BE8" s="13" t="s">
        <v>23</v>
      </c>
      <c r="BF8" s="14" t="s">
        <v>24</v>
      </c>
      <c r="BG8" s="15" t="s">
        <v>23</v>
      </c>
      <c r="BH8" s="15" t="s">
        <v>24</v>
      </c>
      <c r="BI8" s="13" t="s">
        <v>23</v>
      </c>
      <c r="BJ8" s="14" t="s">
        <v>24</v>
      </c>
      <c r="BK8" s="8" t="s">
        <v>25</v>
      </c>
      <c r="BL8" s="8" t="s">
        <v>24</v>
      </c>
      <c r="BM8" s="9" t="s">
        <v>23</v>
      </c>
      <c r="BN8" s="9" t="s">
        <v>24</v>
      </c>
      <c r="BO8" s="9" t="s">
        <v>23</v>
      </c>
      <c r="BP8" s="9" t="s">
        <v>24</v>
      </c>
      <c r="BQ8" s="8" t="s">
        <v>23</v>
      </c>
      <c r="BR8" s="9" t="s">
        <v>24</v>
      </c>
      <c r="BS8" s="9" t="s">
        <v>23</v>
      </c>
      <c r="BT8" s="9" t="s">
        <v>24</v>
      </c>
      <c r="BU8" s="10" t="s">
        <v>25</v>
      </c>
      <c r="BV8" s="10" t="s">
        <v>24</v>
      </c>
      <c r="BW8" s="10" t="s">
        <v>25</v>
      </c>
      <c r="BX8" s="10" t="s">
        <v>24</v>
      </c>
      <c r="BY8" s="11" t="s">
        <v>23</v>
      </c>
      <c r="BZ8" s="12" t="s">
        <v>24</v>
      </c>
      <c r="CA8" s="13" t="s">
        <v>23</v>
      </c>
      <c r="CB8" s="14" t="s">
        <v>24</v>
      </c>
      <c r="CC8" s="15" t="s">
        <v>23</v>
      </c>
      <c r="CD8" s="15" t="s">
        <v>24</v>
      </c>
      <c r="CE8" s="13" t="s">
        <v>23</v>
      </c>
      <c r="CF8" s="14" t="s">
        <v>24</v>
      </c>
      <c r="CG8" s="8" t="s">
        <v>25</v>
      </c>
      <c r="CH8" s="8" t="s">
        <v>24</v>
      </c>
      <c r="CI8" s="9" t="s">
        <v>23</v>
      </c>
      <c r="CJ8" s="9" t="s">
        <v>24</v>
      </c>
      <c r="CK8" s="9" t="s">
        <v>23</v>
      </c>
      <c r="CL8" s="9" t="s">
        <v>24</v>
      </c>
      <c r="CM8" s="8" t="s">
        <v>23</v>
      </c>
      <c r="CN8" s="9" t="s">
        <v>24</v>
      </c>
      <c r="CO8" s="9" t="s">
        <v>23</v>
      </c>
      <c r="CP8" s="9" t="s">
        <v>24</v>
      </c>
      <c r="CQ8" s="8" t="s">
        <v>25</v>
      </c>
      <c r="CR8" s="8" t="s">
        <v>24</v>
      </c>
      <c r="CS8" s="8" t="s">
        <v>25</v>
      </c>
      <c r="CT8" s="8" t="s">
        <v>24</v>
      </c>
      <c r="CU8" s="16" t="s">
        <v>23</v>
      </c>
      <c r="CV8" s="17" t="s">
        <v>24</v>
      </c>
      <c r="CW8" s="18" t="s">
        <v>23</v>
      </c>
      <c r="CX8" s="19" t="s">
        <v>24</v>
      </c>
      <c r="CY8" s="9" t="s">
        <v>23</v>
      </c>
      <c r="CZ8" s="9" t="s">
        <v>24</v>
      </c>
      <c r="DA8" s="18" t="s">
        <v>23</v>
      </c>
      <c r="DB8" s="19" t="s">
        <v>24</v>
      </c>
      <c r="DC8" s="10" t="s">
        <v>25</v>
      </c>
      <c r="DD8" s="10" t="s">
        <v>24</v>
      </c>
      <c r="DE8" s="15" t="s">
        <v>23</v>
      </c>
      <c r="DF8" s="15" t="s">
        <v>24</v>
      </c>
      <c r="DG8" s="15" t="s">
        <v>23</v>
      </c>
      <c r="DH8" s="15" t="s">
        <v>24</v>
      </c>
      <c r="DI8" s="83" t="s">
        <v>26</v>
      </c>
      <c r="DJ8" s="84"/>
      <c r="DK8" s="75" t="s">
        <v>26</v>
      </c>
      <c r="DL8" s="76"/>
      <c r="DM8" s="75" t="s">
        <v>26</v>
      </c>
      <c r="DN8" s="76"/>
      <c r="DO8" s="75" t="s">
        <v>26</v>
      </c>
      <c r="DP8" s="76"/>
      <c r="DQ8" s="75" t="s">
        <v>26</v>
      </c>
      <c r="DR8" s="76"/>
      <c r="DS8" s="75" t="s">
        <v>26</v>
      </c>
      <c r="DT8" s="76"/>
      <c r="DU8" s="75" t="s">
        <v>26</v>
      </c>
      <c r="DV8" s="76"/>
      <c r="DW8" s="75" t="s">
        <v>26</v>
      </c>
      <c r="DX8" s="76"/>
    </row>
    <row r="9" spans="1:128" s="7" customFormat="1" ht="13.2" x14ac:dyDescent="0.25">
      <c r="A9" s="107"/>
      <c r="B9" s="110"/>
      <c r="C9" s="19" t="s">
        <v>27</v>
      </c>
      <c r="D9" s="19" t="s">
        <v>27</v>
      </c>
      <c r="E9" s="19" t="s">
        <v>28</v>
      </c>
      <c r="F9" s="19" t="s">
        <v>28</v>
      </c>
      <c r="G9" s="14" t="s">
        <v>29</v>
      </c>
      <c r="H9" s="14" t="s">
        <v>29</v>
      </c>
      <c r="I9" s="14" t="s">
        <v>29</v>
      </c>
      <c r="J9" s="14" t="s">
        <v>29</v>
      </c>
      <c r="K9" s="14" t="s">
        <v>29</v>
      </c>
      <c r="L9" s="14" t="s">
        <v>29</v>
      </c>
      <c r="M9" s="14" t="s">
        <v>29</v>
      </c>
      <c r="N9" s="14" t="s">
        <v>29</v>
      </c>
      <c r="O9" s="14" t="s">
        <v>29</v>
      </c>
      <c r="P9" s="14" t="s">
        <v>29</v>
      </c>
      <c r="Q9" s="14" t="s">
        <v>29</v>
      </c>
      <c r="R9" s="14" t="s">
        <v>29</v>
      </c>
      <c r="S9" s="19" t="s">
        <v>29</v>
      </c>
      <c r="T9" s="19" t="s">
        <v>29</v>
      </c>
      <c r="U9" s="19" t="s">
        <v>29</v>
      </c>
      <c r="V9" s="19" t="s">
        <v>29</v>
      </c>
      <c r="W9" s="19" t="s">
        <v>29</v>
      </c>
      <c r="X9" s="19" t="s">
        <v>29</v>
      </c>
      <c r="Y9" s="19" t="s">
        <v>27</v>
      </c>
      <c r="Z9" s="19" t="s">
        <v>27</v>
      </c>
      <c r="AA9" s="19" t="s">
        <v>28</v>
      </c>
      <c r="AB9" s="19" t="s">
        <v>28</v>
      </c>
      <c r="AC9" s="14" t="s">
        <v>29</v>
      </c>
      <c r="AD9" s="14" t="s">
        <v>29</v>
      </c>
      <c r="AE9" s="14" t="s">
        <v>29</v>
      </c>
      <c r="AF9" s="14" t="s">
        <v>29</v>
      </c>
      <c r="AG9" s="14" t="s">
        <v>29</v>
      </c>
      <c r="AH9" s="14" t="s">
        <v>29</v>
      </c>
      <c r="AI9" s="14" t="s">
        <v>29</v>
      </c>
      <c r="AJ9" s="14" t="s">
        <v>29</v>
      </c>
      <c r="AK9" s="14" t="s">
        <v>29</v>
      </c>
      <c r="AL9" s="14" t="s">
        <v>29</v>
      </c>
      <c r="AM9" s="14" t="s">
        <v>29</v>
      </c>
      <c r="AN9" s="14" t="s">
        <v>29</v>
      </c>
      <c r="AO9" s="19" t="s">
        <v>29</v>
      </c>
      <c r="AP9" s="19" t="s">
        <v>29</v>
      </c>
      <c r="AQ9" s="19" t="s">
        <v>29</v>
      </c>
      <c r="AR9" s="19" t="s">
        <v>29</v>
      </c>
      <c r="AS9" s="19" t="s">
        <v>29</v>
      </c>
      <c r="AT9" s="19" t="s">
        <v>29</v>
      </c>
      <c r="AU9" s="19" t="s">
        <v>27</v>
      </c>
      <c r="AV9" s="19" t="s">
        <v>27</v>
      </c>
      <c r="AW9" s="19" t="s">
        <v>28</v>
      </c>
      <c r="AX9" s="19" t="s">
        <v>28</v>
      </c>
      <c r="AY9" s="14" t="s">
        <v>29</v>
      </c>
      <c r="AZ9" s="14" t="s">
        <v>29</v>
      </c>
      <c r="BA9" s="14" t="s">
        <v>29</v>
      </c>
      <c r="BB9" s="14" t="s">
        <v>29</v>
      </c>
      <c r="BC9" s="14" t="s">
        <v>29</v>
      </c>
      <c r="BD9" s="14" t="s">
        <v>29</v>
      </c>
      <c r="BE9" s="14" t="s">
        <v>29</v>
      </c>
      <c r="BF9" s="14" t="s">
        <v>29</v>
      </c>
      <c r="BG9" s="14" t="s">
        <v>29</v>
      </c>
      <c r="BH9" s="14" t="s">
        <v>29</v>
      </c>
      <c r="BI9" s="14" t="s">
        <v>29</v>
      </c>
      <c r="BJ9" s="14" t="s">
        <v>29</v>
      </c>
      <c r="BK9" s="19" t="s">
        <v>29</v>
      </c>
      <c r="BL9" s="19" t="s">
        <v>29</v>
      </c>
      <c r="BM9" s="19" t="s">
        <v>29</v>
      </c>
      <c r="BN9" s="19" t="s">
        <v>29</v>
      </c>
      <c r="BO9" s="19" t="s">
        <v>29</v>
      </c>
      <c r="BP9" s="19" t="s">
        <v>29</v>
      </c>
      <c r="BQ9" s="19" t="s">
        <v>27</v>
      </c>
      <c r="BR9" s="19" t="s">
        <v>27</v>
      </c>
      <c r="BS9" s="19" t="s">
        <v>28</v>
      </c>
      <c r="BT9" s="19" t="s">
        <v>28</v>
      </c>
      <c r="BU9" s="14" t="s">
        <v>29</v>
      </c>
      <c r="BV9" s="14" t="s">
        <v>29</v>
      </c>
      <c r="BW9" s="14" t="s">
        <v>29</v>
      </c>
      <c r="BX9" s="14" t="s">
        <v>29</v>
      </c>
      <c r="BY9" s="14" t="s">
        <v>29</v>
      </c>
      <c r="BZ9" s="14" t="s">
        <v>29</v>
      </c>
      <c r="CA9" s="14" t="s">
        <v>29</v>
      </c>
      <c r="CB9" s="14" t="s">
        <v>29</v>
      </c>
      <c r="CC9" s="14" t="s">
        <v>29</v>
      </c>
      <c r="CD9" s="14" t="s">
        <v>29</v>
      </c>
      <c r="CE9" s="14" t="s">
        <v>29</v>
      </c>
      <c r="CF9" s="14" t="s">
        <v>29</v>
      </c>
      <c r="CG9" s="19" t="s">
        <v>29</v>
      </c>
      <c r="CH9" s="19" t="s">
        <v>29</v>
      </c>
      <c r="CI9" s="19" t="s">
        <v>29</v>
      </c>
      <c r="CJ9" s="19" t="s">
        <v>29</v>
      </c>
      <c r="CK9" s="19" t="s">
        <v>29</v>
      </c>
      <c r="CL9" s="19" t="s">
        <v>29</v>
      </c>
      <c r="CM9" s="19" t="s">
        <v>27</v>
      </c>
      <c r="CN9" s="19" t="s">
        <v>27</v>
      </c>
      <c r="CO9" s="19" t="s">
        <v>28</v>
      </c>
      <c r="CP9" s="19" t="s">
        <v>28</v>
      </c>
      <c r="CQ9" s="19" t="s">
        <v>29</v>
      </c>
      <c r="CR9" s="19" t="s">
        <v>29</v>
      </c>
      <c r="CS9" s="19" t="s">
        <v>29</v>
      </c>
      <c r="CT9" s="19" t="s">
        <v>29</v>
      </c>
      <c r="CU9" s="19" t="s">
        <v>29</v>
      </c>
      <c r="CV9" s="19" t="s">
        <v>29</v>
      </c>
      <c r="CW9" s="19" t="s">
        <v>29</v>
      </c>
      <c r="CX9" s="19" t="s">
        <v>29</v>
      </c>
      <c r="CY9" s="19" t="s">
        <v>29</v>
      </c>
      <c r="CZ9" s="19" t="s">
        <v>29</v>
      </c>
      <c r="DA9" s="19" t="s">
        <v>29</v>
      </c>
      <c r="DB9" s="19" t="s">
        <v>29</v>
      </c>
      <c r="DC9" s="14" t="s">
        <v>29</v>
      </c>
      <c r="DD9" s="14" t="s">
        <v>29</v>
      </c>
      <c r="DE9" s="14" t="s">
        <v>29</v>
      </c>
      <c r="DF9" s="14" t="s">
        <v>29</v>
      </c>
      <c r="DG9" s="14" t="s">
        <v>29</v>
      </c>
      <c r="DH9" s="14" t="s">
        <v>29</v>
      </c>
      <c r="DI9" s="19" t="s">
        <v>27</v>
      </c>
      <c r="DJ9" s="19" t="s">
        <v>28</v>
      </c>
      <c r="DK9" s="14" t="s">
        <v>29</v>
      </c>
      <c r="DL9" s="14" t="s">
        <v>28</v>
      </c>
      <c r="DM9" s="14" t="s">
        <v>29</v>
      </c>
      <c r="DN9" s="14" t="s">
        <v>28</v>
      </c>
      <c r="DO9" s="14" t="s">
        <v>29</v>
      </c>
      <c r="DP9" s="14" t="s">
        <v>28</v>
      </c>
      <c r="DQ9" s="14" t="s">
        <v>29</v>
      </c>
      <c r="DR9" s="14" t="s">
        <v>28</v>
      </c>
      <c r="DS9" s="14" t="s">
        <v>29</v>
      </c>
      <c r="DT9" s="14" t="s">
        <v>28</v>
      </c>
      <c r="DU9" s="14" t="s">
        <v>29</v>
      </c>
      <c r="DV9" s="14" t="s">
        <v>28</v>
      </c>
      <c r="DW9" s="14" t="s">
        <v>29</v>
      </c>
      <c r="DX9" s="14" t="s">
        <v>28</v>
      </c>
    </row>
    <row r="10" spans="1:128" s="24" customFormat="1" x14ac:dyDescent="0.25">
      <c r="A10" s="77" t="s">
        <v>30</v>
      </c>
      <c r="B10" s="20" t="s">
        <v>31</v>
      </c>
      <c r="C10" s="21">
        <v>5024</v>
      </c>
      <c r="D10" s="21"/>
      <c r="E10" s="21">
        <v>66.41110376734963</v>
      </c>
      <c r="F10" s="21"/>
      <c r="G10" s="22">
        <v>55677.050000000017</v>
      </c>
      <c r="H10" s="22"/>
      <c r="I10" s="22">
        <v>51440.3</v>
      </c>
      <c r="J10" s="22"/>
      <c r="K10" s="22">
        <f t="shared" ref="K10:K14" si="0">G10-O10</f>
        <v>55677.050000000017</v>
      </c>
      <c r="L10" s="22"/>
      <c r="M10" s="22">
        <f t="shared" ref="M10:M14" si="1">I10-Q10</f>
        <v>51440.3</v>
      </c>
      <c r="N10" s="22"/>
      <c r="O10" s="22"/>
      <c r="P10" s="22">
        <f>'[1]Pielikums nr.1'!P14</f>
        <v>0</v>
      </c>
      <c r="Q10" s="22"/>
      <c r="R10" s="22">
        <f>'[1]Pielikums nr.1'!R14</f>
        <v>0</v>
      </c>
      <c r="S10" s="22">
        <v>51136.380000000005</v>
      </c>
      <c r="T10" s="22"/>
      <c r="U10" s="22">
        <f t="shared" ref="U10:U14" si="2">S10-W10</f>
        <v>51136.380000000005</v>
      </c>
      <c r="V10" s="22"/>
      <c r="W10" s="22"/>
      <c r="X10" s="22"/>
      <c r="Y10" s="21">
        <v>5086</v>
      </c>
      <c r="Z10" s="21"/>
      <c r="AA10" s="21">
        <v>68.479870741887709</v>
      </c>
      <c r="AB10" s="21"/>
      <c r="AC10" s="22">
        <v>59894.09</v>
      </c>
      <c r="AD10" s="22"/>
      <c r="AE10" s="22">
        <v>42634.06</v>
      </c>
      <c r="AF10" s="22"/>
      <c r="AG10" s="22">
        <v>59894.09</v>
      </c>
      <c r="AH10" s="22"/>
      <c r="AI10" s="22">
        <v>42634.06</v>
      </c>
      <c r="AJ10" s="22"/>
      <c r="AK10" s="22"/>
      <c r="AL10" s="22"/>
      <c r="AM10" s="22"/>
      <c r="AN10" s="22"/>
      <c r="AO10" s="22">
        <v>57275.290000000008</v>
      </c>
      <c r="AP10" s="22"/>
      <c r="AQ10" s="22">
        <v>57275.290000000008</v>
      </c>
      <c r="AR10" s="22"/>
      <c r="AS10" s="22"/>
      <c r="AT10" s="22"/>
      <c r="AU10" s="21"/>
      <c r="AV10" s="21"/>
      <c r="AW10" s="21"/>
      <c r="AX10" s="21">
        <v>0</v>
      </c>
      <c r="AY10" s="22">
        <v>45536.99</v>
      </c>
      <c r="AZ10" s="22"/>
      <c r="BA10" s="22">
        <v>33483.35</v>
      </c>
      <c r="BB10" s="22"/>
      <c r="BC10" s="22">
        <v>45536.99</v>
      </c>
      <c r="BD10" s="22"/>
      <c r="BE10" s="22">
        <v>33483.35</v>
      </c>
      <c r="BF10" s="22"/>
      <c r="BG10" s="22"/>
      <c r="BH10" s="22"/>
      <c r="BI10" s="22"/>
      <c r="BJ10" s="22"/>
      <c r="BK10" s="22">
        <v>48311.31</v>
      </c>
      <c r="BL10" s="22">
        <v>0</v>
      </c>
      <c r="BM10" s="22">
        <v>48311.31</v>
      </c>
      <c r="BN10" s="22"/>
      <c r="BO10" s="22"/>
      <c r="BP10" s="22"/>
      <c r="BQ10" s="21"/>
      <c r="BR10" s="21"/>
      <c r="BS10" s="21"/>
      <c r="BT10" s="21">
        <v>0</v>
      </c>
      <c r="BU10" s="22">
        <v>47030.839699999997</v>
      </c>
      <c r="BV10" s="22"/>
      <c r="BW10" s="22">
        <v>34581.78</v>
      </c>
      <c r="BX10" s="22"/>
      <c r="BY10" s="22">
        <v>47030.839699999997</v>
      </c>
      <c r="BZ10" s="22"/>
      <c r="CA10" s="22">
        <v>34581.78</v>
      </c>
      <c r="CB10" s="22"/>
      <c r="CC10" s="22"/>
      <c r="CD10" s="22"/>
      <c r="CE10" s="22"/>
      <c r="CF10" s="22"/>
      <c r="CG10" s="22">
        <v>48311.31</v>
      </c>
      <c r="CH10" s="22">
        <v>0</v>
      </c>
      <c r="CI10" s="22">
        <v>48311.31</v>
      </c>
      <c r="CJ10" s="22"/>
      <c r="CK10" s="22"/>
      <c r="CL10" s="22"/>
      <c r="CM10" s="21"/>
      <c r="CN10" s="21">
        <f t="shared" ref="CN10:CN27" si="3">IF($CM$4="Pārskata perioda 3 mēnešu",D10,IF($CM$4="Pārskata perioda 6 mēnešu",D10+Z10,IF($CM$4="Pārskata perioda 9 mēnešu",D10+Z10+AV10,IF($CM$4="Pārskata perioda 12 mēnešu",D10+Z10+AV10+BR10,"Pārbaudīt"))))</f>
        <v>0</v>
      </c>
      <c r="CO10" s="21"/>
      <c r="CP10" s="21">
        <f t="shared" ref="CP10:CR18" si="4">IF($CM$4="Pārskata perioda 3 mēnešu",F10,IF($CM$4="Pārskata perioda 6 mēnešu",F10+AB10,IF($CM$4="Pārskata perioda 9 mēnešu",F10+AB10+AX10,IF($CM$4="Pārskata perioda 12 mēnešu",F10+AB10+AX10+BT10,"Pārbaudīt"))))</f>
        <v>0</v>
      </c>
      <c r="CQ10" s="22">
        <f t="shared" si="4"/>
        <v>208138.96970000002</v>
      </c>
      <c r="CR10" s="22">
        <f>IF($CM$4="Pārskata perioda 3 mēnešu",H10,IF($CM$4="Pārskata perioda 6 mēnešu",H10+AD10,IF($CM$4="Pārskata perioda 9 mēnešu",H10+AD10+AZ10,IF($CM$4="Pārskata perioda 12 mēnešu",H10+AD10+AZ10+BV10,"Pārbaudīt"))))</f>
        <v>0</v>
      </c>
      <c r="CS10" s="22">
        <f t="shared" ref="CS10:DH18" si="5">IF($CM$4="Pārskata perioda 3 mēnešu",I10,IF($CM$4="Pārskata perioda 6 mēnešu",I10+AE10,IF($CM$4="Pārskata perioda 9 mēnešu",I10+AE10+BA10,IF($CM$4="Pārskata perioda 12 mēnešu",I10+AE10+BA10+BW10,"Pārbaudīt"))))</f>
        <v>162139.49</v>
      </c>
      <c r="CT10" s="22">
        <f t="shared" si="5"/>
        <v>0</v>
      </c>
      <c r="CU10" s="22">
        <f t="shared" si="5"/>
        <v>208138.96970000002</v>
      </c>
      <c r="CV10" s="22">
        <f t="shared" si="5"/>
        <v>0</v>
      </c>
      <c r="CW10" s="22">
        <f t="shared" si="5"/>
        <v>162139.49</v>
      </c>
      <c r="CX10" s="22">
        <f t="shared" si="5"/>
        <v>0</v>
      </c>
      <c r="CY10" s="22">
        <f t="shared" si="5"/>
        <v>0</v>
      </c>
      <c r="CZ10" s="22">
        <f t="shared" si="5"/>
        <v>0</v>
      </c>
      <c r="DA10" s="22">
        <f t="shared" si="5"/>
        <v>0</v>
      </c>
      <c r="DB10" s="22">
        <f t="shared" si="5"/>
        <v>0</v>
      </c>
      <c r="DC10" s="22">
        <f t="shared" si="5"/>
        <v>205034.29</v>
      </c>
      <c r="DD10" s="22">
        <f t="shared" si="5"/>
        <v>0</v>
      </c>
      <c r="DE10" s="22">
        <f t="shared" si="5"/>
        <v>205034.29</v>
      </c>
      <c r="DF10" s="22">
        <f t="shared" si="5"/>
        <v>0</v>
      </c>
      <c r="DG10" s="22">
        <f t="shared" si="5"/>
        <v>0</v>
      </c>
      <c r="DH10" s="22">
        <f t="shared" si="5"/>
        <v>0</v>
      </c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</row>
    <row r="11" spans="1:128" s="24" customFormat="1" ht="27.6" x14ac:dyDescent="0.25">
      <c r="A11" s="77"/>
      <c r="B11" s="25" t="s">
        <v>32</v>
      </c>
      <c r="C11" s="26">
        <v>137</v>
      </c>
      <c r="D11" s="26"/>
      <c r="E11" s="26">
        <v>1.8109715796430934</v>
      </c>
      <c r="F11" s="26"/>
      <c r="G11" s="27">
        <v>5747.5</v>
      </c>
      <c r="H11" s="27"/>
      <c r="I11" s="27">
        <v>5310.15</v>
      </c>
      <c r="J11" s="27"/>
      <c r="K11" s="27">
        <f t="shared" si="0"/>
        <v>5747.5</v>
      </c>
      <c r="L11" s="27"/>
      <c r="M11" s="27">
        <f t="shared" si="1"/>
        <v>5310.15</v>
      </c>
      <c r="N11" s="27"/>
      <c r="O11" s="27"/>
      <c r="P11" s="27">
        <f>'[1]Pielikums nr.1'!P18</f>
        <v>0</v>
      </c>
      <c r="Q11" s="27"/>
      <c r="R11" s="27">
        <f>'[1]Pielikums nr.1'!R18</f>
        <v>0</v>
      </c>
      <c r="S11" s="27">
        <v>5260.1799999999994</v>
      </c>
      <c r="T11" s="27"/>
      <c r="U11" s="27">
        <f t="shared" si="2"/>
        <v>1750.7699999999995</v>
      </c>
      <c r="V11" s="27"/>
      <c r="W11" s="27">
        <v>3509.41</v>
      </c>
      <c r="X11" s="27"/>
      <c r="Y11" s="26">
        <v>81</v>
      </c>
      <c r="Z11" s="26"/>
      <c r="AA11" s="26">
        <v>1.0906153224720614</v>
      </c>
      <c r="AB11" s="26"/>
      <c r="AC11" s="27">
        <v>6228.8000000000011</v>
      </c>
      <c r="AD11" s="27"/>
      <c r="AE11" s="27">
        <v>3998.38</v>
      </c>
      <c r="AF11" s="27"/>
      <c r="AG11" s="27">
        <v>6228.8000000000011</v>
      </c>
      <c r="AH11" s="27"/>
      <c r="AI11" s="27">
        <v>3998.38</v>
      </c>
      <c r="AJ11" s="27"/>
      <c r="AK11" s="27"/>
      <c r="AL11" s="27"/>
      <c r="AM11" s="27"/>
      <c r="AN11" s="27"/>
      <c r="AO11" s="27">
        <v>6263.04</v>
      </c>
      <c r="AP11" s="27"/>
      <c r="AQ11" s="27">
        <v>6263.04</v>
      </c>
      <c r="AR11" s="27"/>
      <c r="AS11" s="27"/>
      <c r="AT11" s="27"/>
      <c r="AU11" s="26"/>
      <c r="AV11" s="26"/>
      <c r="AW11" s="26"/>
      <c r="AX11" s="26">
        <v>0</v>
      </c>
      <c r="AY11" s="27">
        <v>29245.902525000001</v>
      </c>
      <c r="AZ11" s="27"/>
      <c r="BA11" s="27">
        <v>21504.51</v>
      </c>
      <c r="BB11" s="27"/>
      <c r="BC11" s="27">
        <v>29245.902525000001</v>
      </c>
      <c r="BD11" s="27"/>
      <c r="BE11" s="27">
        <v>21504.51</v>
      </c>
      <c r="BF11" s="27"/>
      <c r="BG11" s="27"/>
      <c r="BH11" s="27"/>
      <c r="BI11" s="27"/>
      <c r="BJ11" s="27"/>
      <c r="BK11" s="27">
        <v>35514.15</v>
      </c>
      <c r="BL11" s="27">
        <v>0</v>
      </c>
      <c r="BM11" s="27">
        <v>35514.15</v>
      </c>
      <c r="BN11" s="27"/>
      <c r="BO11" s="27"/>
      <c r="BP11" s="27"/>
      <c r="BQ11" s="26"/>
      <c r="BR11" s="26"/>
      <c r="BS11" s="26"/>
      <c r="BT11" s="26">
        <v>0</v>
      </c>
      <c r="BU11" s="27">
        <v>64313.818975000002</v>
      </c>
      <c r="BV11" s="27"/>
      <c r="BW11" s="27">
        <v>47289.95</v>
      </c>
      <c r="BX11" s="27"/>
      <c r="BY11" s="27">
        <v>64313.818975000002</v>
      </c>
      <c r="BZ11" s="27"/>
      <c r="CA11" s="27">
        <v>47289.95</v>
      </c>
      <c r="CB11" s="27"/>
      <c r="CC11" s="27"/>
      <c r="CD11" s="27"/>
      <c r="CE11" s="27"/>
      <c r="CF11" s="27"/>
      <c r="CG11" s="27">
        <v>65954.850000000006</v>
      </c>
      <c r="CH11" s="27">
        <v>0</v>
      </c>
      <c r="CI11" s="27">
        <v>65954.850000000006</v>
      </c>
      <c r="CJ11" s="27"/>
      <c r="CK11" s="27"/>
      <c r="CL11" s="27"/>
      <c r="CM11" s="26"/>
      <c r="CN11" s="26">
        <f t="shared" si="3"/>
        <v>0</v>
      </c>
      <c r="CO11" s="26"/>
      <c r="CP11" s="26">
        <f t="shared" si="4"/>
        <v>0</v>
      </c>
      <c r="CQ11" s="27">
        <f t="shared" si="4"/>
        <v>105536.0215</v>
      </c>
      <c r="CR11" s="27">
        <f t="shared" si="4"/>
        <v>0</v>
      </c>
      <c r="CS11" s="27">
        <f t="shared" si="5"/>
        <v>78102.989999999991</v>
      </c>
      <c r="CT11" s="27">
        <f t="shared" si="5"/>
        <v>0</v>
      </c>
      <c r="CU11" s="27">
        <f t="shared" si="5"/>
        <v>105536.0215</v>
      </c>
      <c r="CV11" s="27">
        <f t="shared" si="5"/>
        <v>0</v>
      </c>
      <c r="CW11" s="27">
        <f t="shared" si="5"/>
        <v>78102.989999999991</v>
      </c>
      <c r="CX11" s="27">
        <f t="shared" si="5"/>
        <v>0</v>
      </c>
      <c r="CY11" s="27">
        <f t="shared" si="5"/>
        <v>0</v>
      </c>
      <c r="CZ11" s="27">
        <f t="shared" si="5"/>
        <v>0</v>
      </c>
      <c r="DA11" s="27">
        <f t="shared" si="5"/>
        <v>0</v>
      </c>
      <c r="DB11" s="27">
        <f t="shared" si="5"/>
        <v>0</v>
      </c>
      <c r="DC11" s="27">
        <f t="shared" si="5"/>
        <v>112992.22</v>
      </c>
      <c r="DD11" s="27">
        <f t="shared" si="5"/>
        <v>0</v>
      </c>
      <c r="DE11" s="27">
        <f t="shared" si="5"/>
        <v>109482.81</v>
      </c>
      <c r="DF11" s="27">
        <f t="shared" si="5"/>
        <v>0</v>
      </c>
      <c r="DG11" s="27">
        <f t="shared" si="5"/>
        <v>3509.41</v>
      </c>
      <c r="DH11" s="27">
        <f t="shared" si="5"/>
        <v>0</v>
      </c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</row>
    <row r="12" spans="1:128" s="24" customFormat="1" ht="14.25" customHeight="1" x14ac:dyDescent="0.25">
      <c r="A12" s="77"/>
      <c r="B12" s="29" t="s">
        <v>33</v>
      </c>
      <c r="C12" s="30"/>
      <c r="D12" s="30"/>
      <c r="E12" s="30">
        <v>0</v>
      </c>
      <c r="F12" s="30"/>
      <c r="G12" s="31"/>
      <c r="H12" s="31"/>
      <c r="I12" s="31"/>
      <c r="J12" s="31"/>
      <c r="K12" s="31">
        <f t="shared" si="0"/>
        <v>0</v>
      </c>
      <c r="L12" s="31"/>
      <c r="M12" s="31">
        <f t="shared" si="1"/>
        <v>0</v>
      </c>
      <c r="N12" s="31"/>
      <c r="O12" s="31"/>
      <c r="P12" s="31"/>
      <c r="Q12" s="31"/>
      <c r="R12" s="31"/>
      <c r="S12" s="31"/>
      <c r="T12" s="31"/>
      <c r="U12" s="31">
        <f t="shared" si="2"/>
        <v>0</v>
      </c>
      <c r="V12" s="31"/>
      <c r="W12" s="31"/>
      <c r="X12" s="31"/>
      <c r="Y12" s="30"/>
      <c r="Z12" s="30"/>
      <c r="AA12" s="30">
        <v>0</v>
      </c>
      <c r="AB12" s="30"/>
      <c r="AC12" s="31"/>
      <c r="AD12" s="31"/>
      <c r="AE12" s="31"/>
      <c r="AF12" s="31"/>
      <c r="AG12" s="31">
        <v>0</v>
      </c>
      <c r="AH12" s="31"/>
      <c r="AI12" s="31">
        <v>0</v>
      </c>
      <c r="AJ12" s="31"/>
      <c r="AK12" s="31"/>
      <c r="AL12" s="31"/>
      <c r="AM12" s="31"/>
      <c r="AN12" s="31"/>
      <c r="AO12" s="31"/>
      <c r="AP12" s="31"/>
      <c r="AQ12" s="31">
        <v>0</v>
      </c>
      <c r="AR12" s="31"/>
      <c r="AS12" s="31"/>
      <c r="AT12" s="31"/>
      <c r="AU12" s="30"/>
      <c r="AV12" s="30"/>
      <c r="AW12" s="30"/>
      <c r="AX12" s="30">
        <v>0</v>
      </c>
      <c r="AY12" s="31"/>
      <c r="AZ12" s="31"/>
      <c r="BA12" s="31"/>
      <c r="BB12" s="31"/>
      <c r="BC12" s="31">
        <v>0</v>
      </c>
      <c r="BD12" s="31"/>
      <c r="BE12" s="31">
        <v>0</v>
      </c>
      <c r="BF12" s="31"/>
      <c r="BG12" s="31"/>
      <c r="BH12" s="31"/>
      <c r="BI12" s="31"/>
      <c r="BJ12" s="31"/>
      <c r="BK12" s="31"/>
      <c r="BL12" s="31"/>
      <c r="BM12" s="31">
        <v>0</v>
      </c>
      <c r="BN12" s="31"/>
      <c r="BO12" s="31"/>
      <c r="BP12" s="31"/>
      <c r="BQ12" s="30"/>
      <c r="BR12" s="30"/>
      <c r="BS12" s="30"/>
      <c r="BT12" s="30">
        <v>0</v>
      </c>
      <c r="BU12" s="31"/>
      <c r="BV12" s="31"/>
      <c r="BW12" s="31"/>
      <c r="BX12" s="31"/>
      <c r="BY12" s="31">
        <v>0</v>
      </c>
      <c r="BZ12" s="31"/>
      <c r="CA12" s="31">
        <v>0</v>
      </c>
      <c r="CB12" s="31"/>
      <c r="CC12" s="31"/>
      <c r="CD12" s="31"/>
      <c r="CE12" s="31"/>
      <c r="CF12" s="31"/>
      <c r="CG12" s="31"/>
      <c r="CH12" s="31"/>
      <c r="CI12" s="31">
        <v>0</v>
      </c>
      <c r="CJ12" s="31"/>
      <c r="CK12" s="31"/>
      <c r="CL12" s="31"/>
      <c r="CM12" s="30"/>
      <c r="CN12" s="30">
        <f t="shared" si="3"/>
        <v>0</v>
      </c>
      <c r="CO12" s="30"/>
      <c r="CP12" s="30">
        <f t="shared" si="4"/>
        <v>0</v>
      </c>
      <c r="CQ12" s="31">
        <f t="shared" si="4"/>
        <v>0</v>
      </c>
      <c r="CR12" s="31">
        <f t="shared" si="4"/>
        <v>0</v>
      </c>
      <c r="CS12" s="31">
        <f t="shared" si="5"/>
        <v>0</v>
      </c>
      <c r="CT12" s="31">
        <f t="shared" si="5"/>
        <v>0</v>
      </c>
      <c r="CU12" s="31">
        <f t="shared" si="5"/>
        <v>0</v>
      </c>
      <c r="CV12" s="31">
        <f t="shared" si="5"/>
        <v>0</v>
      </c>
      <c r="CW12" s="31">
        <f t="shared" si="5"/>
        <v>0</v>
      </c>
      <c r="CX12" s="31">
        <f t="shared" si="5"/>
        <v>0</v>
      </c>
      <c r="CY12" s="31">
        <f t="shared" si="5"/>
        <v>0</v>
      </c>
      <c r="CZ12" s="31">
        <f t="shared" si="5"/>
        <v>0</v>
      </c>
      <c r="DA12" s="31">
        <f t="shared" si="5"/>
        <v>0</v>
      </c>
      <c r="DB12" s="31">
        <f t="shared" si="5"/>
        <v>0</v>
      </c>
      <c r="DC12" s="31">
        <f t="shared" si="5"/>
        <v>0</v>
      </c>
      <c r="DD12" s="31">
        <f t="shared" si="5"/>
        <v>0</v>
      </c>
      <c r="DE12" s="31">
        <f t="shared" si="5"/>
        <v>0</v>
      </c>
      <c r="DF12" s="31">
        <f t="shared" si="5"/>
        <v>0</v>
      </c>
      <c r="DG12" s="31">
        <f t="shared" si="5"/>
        <v>0</v>
      </c>
      <c r="DH12" s="31">
        <f t="shared" si="5"/>
        <v>0</v>
      </c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</row>
    <row r="13" spans="1:128" s="24" customFormat="1" x14ac:dyDescent="0.25">
      <c r="A13" s="77"/>
      <c r="B13" s="33" t="s">
        <v>34</v>
      </c>
      <c r="C13" s="30">
        <v>1571</v>
      </c>
      <c r="D13" s="30"/>
      <c r="E13" s="30">
        <v>20.766688697951093</v>
      </c>
      <c r="F13" s="30"/>
      <c r="G13" s="31">
        <v>11386.020000000006</v>
      </c>
      <c r="H13" s="31"/>
      <c r="I13" s="31">
        <v>10519.6</v>
      </c>
      <c r="J13" s="31"/>
      <c r="K13" s="31">
        <f t="shared" si="0"/>
        <v>11386.020000000006</v>
      </c>
      <c r="L13" s="31"/>
      <c r="M13" s="31">
        <f t="shared" si="1"/>
        <v>10519.6</v>
      </c>
      <c r="N13" s="31"/>
      <c r="O13" s="31"/>
      <c r="P13" s="31">
        <f>'[1]Pielikums nr.1'!P34</f>
        <v>0</v>
      </c>
      <c r="Q13" s="31"/>
      <c r="R13" s="31">
        <f>'[1]Pielikums nr.1'!R34</f>
        <v>0</v>
      </c>
      <c r="S13" s="31">
        <v>10516.320000000002</v>
      </c>
      <c r="T13" s="31"/>
      <c r="U13" s="31">
        <f t="shared" si="2"/>
        <v>10516.320000000002</v>
      </c>
      <c r="V13" s="31"/>
      <c r="W13" s="31"/>
      <c r="X13" s="31"/>
      <c r="Y13" s="30">
        <v>1475</v>
      </c>
      <c r="Z13" s="30"/>
      <c r="AA13" s="30">
        <v>19.859970378349264</v>
      </c>
      <c r="AB13" s="30"/>
      <c r="AC13" s="31">
        <v>8142.09</v>
      </c>
      <c r="AD13" s="31"/>
      <c r="AE13" s="31">
        <v>5795.74</v>
      </c>
      <c r="AF13" s="31"/>
      <c r="AG13" s="31">
        <v>8142.09</v>
      </c>
      <c r="AH13" s="31"/>
      <c r="AI13" s="31">
        <v>5795.74</v>
      </c>
      <c r="AJ13" s="31"/>
      <c r="AK13" s="31"/>
      <c r="AL13" s="31"/>
      <c r="AM13" s="31"/>
      <c r="AN13" s="31"/>
      <c r="AO13" s="31">
        <v>7815.0299999999988</v>
      </c>
      <c r="AP13" s="31"/>
      <c r="AQ13" s="31">
        <v>7815.0299999999988</v>
      </c>
      <c r="AR13" s="31"/>
      <c r="AS13" s="31"/>
      <c r="AT13" s="31">
        <v>0</v>
      </c>
      <c r="AU13" s="30"/>
      <c r="AV13" s="30"/>
      <c r="AW13" s="30"/>
      <c r="AX13" s="30">
        <v>0</v>
      </c>
      <c r="AY13" s="31"/>
      <c r="AZ13" s="31"/>
      <c r="BA13" s="31"/>
      <c r="BB13" s="31"/>
      <c r="BC13" s="31">
        <v>0</v>
      </c>
      <c r="BD13" s="31"/>
      <c r="BE13" s="31">
        <v>0</v>
      </c>
      <c r="BF13" s="31"/>
      <c r="BG13" s="31"/>
      <c r="BH13" s="31"/>
      <c r="BI13" s="31"/>
      <c r="BJ13" s="31"/>
      <c r="BK13" s="31"/>
      <c r="BL13" s="31">
        <v>0</v>
      </c>
      <c r="BM13" s="31">
        <v>0</v>
      </c>
      <c r="BN13" s="31"/>
      <c r="BO13" s="31"/>
      <c r="BP13" s="31"/>
      <c r="BQ13" s="30"/>
      <c r="BR13" s="30"/>
      <c r="BS13" s="30"/>
      <c r="BT13" s="30">
        <v>0</v>
      </c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0"/>
      <c r="CN13" s="30">
        <f t="shared" si="3"/>
        <v>0</v>
      </c>
      <c r="CO13" s="30"/>
      <c r="CP13" s="30">
        <f t="shared" si="4"/>
        <v>0</v>
      </c>
      <c r="CQ13" s="31">
        <f t="shared" si="4"/>
        <v>19528.110000000008</v>
      </c>
      <c r="CR13" s="31">
        <f t="shared" si="4"/>
        <v>0</v>
      </c>
      <c r="CS13" s="31">
        <f t="shared" si="5"/>
        <v>16315.34</v>
      </c>
      <c r="CT13" s="31">
        <f t="shared" si="5"/>
        <v>0</v>
      </c>
      <c r="CU13" s="31">
        <f t="shared" si="5"/>
        <v>19528.110000000008</v>
      </c>
      <c r="CV13" s="31">
        <f t="shared" si="5"/>
        <v>0</v>
      </c>
      <c r="CW13" s="31">
        <f t="shared" si="5"/>
        <v>16315.34</v>
      </c>
      <c r="CX13" s="31">
        <f t="shared" si="5"/>
        <v>0</v>
      </c>
      <c r="CY13" s="31">
        <f t="shared" si="5"/>
        <v>0</v>
      </c>
      <c r="CZ13" s="31">
        <f t="shared" si="5"/>
        <v>0</v>
      </c>
      <c r="DA13" s="31">
        <f t="shared" si="5"/>
        <v>0</v>
      </c>
      <c r="DB13" s="31">
        <f t="shared" si="5"/>
        <v>0</v>
      </c>
      <c r="DC13" s="31">
        <f t="shared" si="5"/>
        <v>18331.349999999999</v>
      </c>
      <c r="DD13" s="31">
        <f t="shared" si="5"/>
        <v>0</v>
      </c>
      <c r="DE13" s="31">
        <f t="shared" si="5"/>
        <v>18331.349999999999</v>
      </c>
      <c r="DF13" s="31">
        <f t="shared" si="5"/>
        <v>0</v>
      </c>
      <c r="DG13" s="31">
        <f t="shared" si="5"/>
        <v>0</v>
      </c>
      <c r="DH13" s="31">
        <f t="shared" si="5"/>
        <v>0</v>
      </c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</row>
    <row r="14" spans="1:128" s="24" customFormat="1" x14ac:dyDescent="0.25">
      <c r="A14" s="77"/>
      <c r="B14" s="33" t="s">
        <v>35</v>
      </c>
      <c r="C14" s="30">
        <v>131</v>
      </c>
      <c r="D14" s="30"/>
      <c r="E14" s="30">
        <v>1.7316589557171185</v>
      </c>
      <c r="F14" s="30"/>
      <c r="G14" s="31">
        <v>88.98</v>
      </c>
      <c r="H14" s="31"/>
      <c r="I14" s="31">
        <v>82.21</v>
      </c>
      <c r="J14" s="31"/>
      <c r="K14" s="31">
        <f t="shared" si="0"/>
        <v>88.98</v>
      </c>
      <c r="L14" s="31"/>
      <c r="M14" s="31">
        <f t="shared" si="1"/>
        <v>82.21</v>
      </c>
      <c r="N14" s="31"/>
      <c r="O14" s="31"/>
      <c r="P14" s="31">
        <f>'[1]Pielikums nr.1'!P38</f>
        <v>0</v>
      </c>
      <c r="Q14" s="31"/>
      <c r="R14" s="31">
        <f>'[1]Pielikums nr.1'!R38</f>
        <v>0</v>
      </c>
      <c r="S14" s="31">
        <v>88.5</v>
      </c>
      <c r="T14" s="31"/>
      <c r="U14" s="31">
        <f t="shared" si="2"/>
        <v>88.5</v>
      </c>
      <c r="V14" s="31"/>
      <c r="W14" s="31"/>
      <c r="X14" s="31"/>
      <c r="Y14" s="30">
        <v>129</v>
      </c>
      <c r="Z14" s="30"/>
      <c r="AA14" s="30">
        <v>1.7369058839369864</v>
      </c>
      <c r="AB14" s="30"/>
      <c r="AC14" s="31">
        <v>0</v>
      </c>
      <c r="AD14" s="31"/>
      <c r="AE14" s="31">
        <v>0</v>
      </c>
      <c r="AF14" s="31"/>
      <c r="AG14" s="31">
        <v>0</v>
      </c>
      <c r="AH14" s="31"/>
      <c r="AI14" s="31">
        <v>0</v>
      </c>
      <c r="AJ14" s="31"/>
      <c r="AK14" s="31"/>
      <c r="AL14" s="31"/>
      <c r="AM14" s="31"/>
      <c r="AN14" s="31"/>
      <c r="AO14" s="31">
        <v>0</v>
      </c>
      <c r="AP14" s="31"/>
      <c r="AQ14" s="31">
        <v>0</v>
      </c>
      <c r="AR14" s="31"/>
      <c r="AS14" s="31"/>
      <c r="AT14" s="31"/>
      <c r="AU14" s="30"/>
      <c r="AV14" s="30"/>
      <c r="AW14" s="30"/>
      <c r="AX14" s="30">
        <v>0</v>
      </c>
      <c r="AY14" s="31">
        <v>4115</v>
      </c>
      <c r="AZ14" s="31"/>
      <c r="BA14" s="31">
        <v>3025.76</v>
      </c>
      <c r="BB14" s="31"/>
      <c r="BC14" s="31">
        <v>4115</v>
      </c>
      <c r="BD14" s="31"/>
      <c r="BE14" s="31">
        <v>3025.76</v>
      </c>
      <c r="BF14" s="31"/>
      <c r="BG14" s="31"/>
      <c r="BH14" s="31"/>
      <c r="BI14" s="31"/>
      <c r="BJ14" s="31"/>
      <c r="BK14" s="31">
        <v>5000</v>
      </c>
      <c r="BL14" s="31">
        <v>0</v>
      </c>
      <c r="BM14" s="31">
        <v>5000</v>
      </c>
      <c r="BN14" s="31"/>
      <c r="BO14" s="31"/>
      <c r="BP14" s="31"/>
      <c r="BQ14" s="30"/>
      <c r="BR14" s="30"/>
      <c r="BS14" s="30"/>
      <c r="BT14" s="30">
        <v>0</v>
      </c>
      <c r="BU14" s="31">
        <v>4175</v>
      </c>
      <c r="BV14" s="31"/>
      <c r="BW14" s="31">
        <v>3069.88</v>
      </c>
      <c r="BX14" s="31"/>
      <c r="BY14" s="31">
        <v>4175</v>
      </c>
      <c r="BZ14" s="31"/>
      <c r="CA14" s="31">
        <v>3069.88</v>
      </c>
      <c r="CB14" s="31"/>
      <c r="CC14" s="31"/>
      <c r="CD14" s="31"/>
      <c r="CE14" s="31"/>
      <c r="CF14" s="31"/>
      <c r="CG14" s="31">
        <v>5000</v>
      </c>
      <c r="CH14" s="31">
        <v>0</v>
      </c>
      <c r="CI14" s="31">
        <v>5000</v>
      </c>
      <c r="CJ14" s="31"/>
      <c r="CK14" s="31"/>
      <c r="CL14" s="31"/>
      <c r="CM14" s="30"/>
      <c r="CN14" s="30">
        <f t="shared" si="3"/>
        <v>0</v>
      </c>
      <c r="CO14" s="30"/>
      <c r="CP14" s="30">
        <f t="shared" si="4"/>
        <v>0</v>
      </c>
      <c r="CQ14" s="31">
        <f t="shared" si="4"/>
        <v>8378.98</v>
      </c>
      <c r="CR14" s="31">
        <f t="shared" si="4"/>
        <v>0</v>
      </c>
      <c r="CS14" s="31">
        <f t="shared" si="5"/>
        <v>6177.85</v>
      </c>
      <c r="CT14" s="31">
        <f t="shared" si="5"/>
        <v>0</v>
      </c>
      <c r="CU14" s="31">
        <f t="shared" si="5"/>
        <v>8378.98</v>
      </c>
      <c r="CV14" s="31">
        <f t="shared" si="5"/>
        <v>0</v>
      </c>
      <c r="CW14" s="31">
        <f t="shared" si="5"/>
        <v>6177.85</v>
      </c>
      <c r="CX14" s="31">
        <f t="shared" si="5"/>
        <v>0</v>
      </c>
      <c r="CY14" s="31">
        <f t="shared" si="5"/>
        <v>0</v>
      </c>
      <c r="CZ14" s="31">
        <f t="shared" si="5"/>
        <v>0</v>
      </c>
      <c r="DA14" s="31">
        <f t="shared" si="5"/>
        <v>0</v>
      </c>
      <c r="DB14" s="31">
        <f t="shared" si="5"/>
        <v>0</v>
      </c>
      <c r="DC14" s="31">
        <f t="shared" si="5"/>
        <v>10088.5</v>
      </c>
      <c r="DD14" s="31">
        <f t="shared" si="5"/>
        <v>0</v>
      </c>
      <c r="DE14" s="31">
        <f t="shared" si="5"/>
        <v>10088.5</v>
      </c>
      <c r="DF14" s="31">
        <f t="shared" si="5"/>
        <v>0</v>
      </c>
      <c r="DG14" s="31">
        <f t="shared" si="5"/>
        <v>0</v>
      </c>
      <c r="DH14" s="31">
        <f t="shared" si="5"/>
        <v>0</v>
      </c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</row>
    <row r="15" spans="1:128" s="24" customFormat="1" ht="25.5" customHeight="1" x14ac:dyDescent="0.25">
      <c r="A15" s="77"/>
      <c r="B15" s="33" t="s">
        <v>36</v>
      </c>
      <c r="C15" s="30">
        <v>308</v>
      </c>
      <c r="D15" s="30"/>
      <c r="E15" s="30">
        <v>4.0713813615333772</v>
      </c>
      <c r="F15" s="30"/>
      <c r="G15" s="31">
        <v>10960.74</v>
      </c>
      <c r="H15" s="31"/>
      <c r="I15" s="31">
        <v>10113.379999999999</v>
      </c>
      <c r="J15" s="31"/>
      <c r="K15" s="31">
        <v>10960.74</v>
      </c>
      <c r="L15" s="31"/>
      <c r="M15" s="31">
        <v>10113.379999999999</v>
      </c>
      <c r="N15" s="31"/>
      <c r="O15" s="31"/>
      <c r="P15" s="31">
        <f>'[1]Pielikums nr.1'!P30</f>
        <v>0</v>
      </c>
      <c r="Q15" s="31"/>
      <c r="R15" s="31">
        <f>'[1]Pielikums nr.1'!R30</f>
        <v>0</v>
      </c>
      <c r="S15" s="31">
        <v>39900.530000000006</v>
      </c>
      <c r="T15" s="31"/>
      <c r="U15" s="31">
        <f>S15-W15</f>
        <v>39862.680000000008</v>
      </c>
      <c r="V15" s="31"/>
      <c r="W15" s="31">
        <v>37.85</v>
      </c>
      <c r="X15" s="31"/>
      <c r="Y15" s="30">
        <v>275</v>
      </c>
      <c r="Z15" s="30"/>
      <c r="AA15" s="30">
        <v>3.7027063417261341</v>
      </c>
      <c r="AB15" s="30"/>
      <c r="AC15" s="31">
        <v>23627.77</v>
      </c>
      <c r="AD15" s="31"/>
      <c r="AE15" s="31">
        <v>12150.88</v>
      </c>
      <c r="AF15" s="31"/>
      <c r="AG15" s="31">
        <v>23627.77</v>
      </c>
      <c r="AH15" s="31"/>
      <c r="AI15" s="31">
        <v>12150.88</v>
      </c>
      <c r="AJ15" s="31"/>
      <c r="AK15" s="31"/>
      <c r="AL15" s="31"/>
      <c r="AM15" s="31"/>
      <c r="AN15" s="31"/>
      <c r="AO15" s="31">
        <v>26111.41</v>
      </c>
      <c r="AP15" s="31"/>
      <c r="AQ15" s="31">
        <v>26111.41</v>
      </c>
      <c r="AR15" s="31"/>
      <c r="AS15" s="31"/>
      <c r="AT15" s="31">
        <v>0</v>
      </c>
      <c r="AU15" s="30"/>
      <c r="AV15" s="30"/>
      <c r="AW15" s="30"/>
      <c r="AX15" s="30">
        <v>0</v>
      </c>
      <c r="AY15" s="31">
        <v>5639.96</v>
      </c>
      <c r="AZ15" s="31"/>
      <c r="BA15" s="31">
        <v>4147.0600000000004</v>
      </c>
      <c r="BB15" s="31"/>
      <c r="BC15" s="31">
        <v>5639.96</v>
      </c>
      <c r="BD15" s="31"/>
      <c r="BE15" s="31">
        <v>4147.0600000000004</v>
      </c>
      <c r="BF15" s="31"/>
      <c r="BG15" s="31"/>
      <c r="BH15" s="31"/>
      <c r="BI15" s="31"/>
      <c r="BJ15" s="31"/>
      <c r="BK15" s="31">
        <v>6519</v>
      </c>
      <c r="BL15" s="31">
        <v>0</v>
      </c>
      <c r="BM15" s="31">
        <v>6519</v>
      </c>
      <c r="BN15" s="31"/>
      <c r="BO15" s="31"/>
      <c r="BP15" s="31"/>
      <c r="BQ15" s="30"/>
      <c r="BR15" s="30"/>
      <c r="BS15" s="30"/>
      <c r="BT15" s="30">
        <v>0</v>
      </c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0"/>
      <c r="CN15" s="30">
        <f t="shared" si="3"/>
        <v>0</v>
      </c>
      <c r="CO15" s="30"/>
      <c r="CP15" s="30">
        <f t="shared" si="4"/>
        <v>0</v>
      </c>
      <c r="CQ15" s="31">
        <f t="shared" si="4"/>
        <v>40228.47</v>
      </c>
      <c r="CR15" s="31">
        <f t="shared" si="4"/>
        <v>0</v>
      </c>
      <c r="CS15" s="31">
        <f t="shared" si="5"/>
        <v>26411.32</v>
      </c>
      <c r="CT15" s="31">
        <f t="shared" si="5"/>
        <v>0</v>
      </c>
      <c r="CU15" s="31">
        <f t="shared" si="5"/>
        <v>40228.47</v>
      </c>
      <c r="CV15" s="31">
        <f t="shared" si="5"/>
        <v>0</v>
      </c>
      <c r="CW15" s="31">
        <f t="shared" si="5"/>
        <v>26411.32</v>
      </c>
      <c r="CX15" s="31">
        <f t="shared" si="5"/>
        <v>0</v>
      </c>
      <c r="CY15" s="31">
        <f t="shared" si="5"/>
        <v>0</v>
      </c>
      <c r="CZ15" s="31">
        <f t="shared" si="5"/>
        <v>0</v>
      </c>
      <c r="DA15" s="31">
        <f t="shared" si="5"/>
        <v>0</v>
      </c>
      <c r="DB15" s="31">
        <f t="shared" si="5"/>
        <v>0</v>
      </c>
      <c r="DC15" s="31">
        <f t="shared" si="5"/>
        <v>72530.94</v>
      </c>
      <c r="DD15" s="31">
        <f t="shared" si="5"/>
        <v>0</v>
      </c>
      <c r="DE15" s="31">
        <f t="shared" si="5"/>
        <v>72493.090000000011</v>
      </c>
      <c r="DF15" s="31">
        <f t="shared" si="5"/>
        <v>0</v>
      </c>
      <c r="DG15" s="31">
        <f t="shared" si="5"/>
        <v>37.85</v>
      </c>
      <c r="DH15" s="31">
        <f t="shared" si="5"/>
        <v>0</v>
      </c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</row>
    <row r="16" spans="1:128" s="24" customFormat="1" ht="18.600000000000001" customHeight="1" x14ac:dyDescent="0.25">
      <c r="A16" s="77"/>
      <c r="B16" s="33" t="s">
        <v>37</v>
      </c>
      <c r="C16" s="30">
        <v>309</v>
      </c>
      <c r="D16" s="30"/>
      <c r="E16" s="30">
        <v>4.084600132187707</v>
      </c>
      <c r="F16" s="30"/>
      <c r="G16" s="31">
        <v>25522.049999999996</v>
      </c>
      <c r="H16" s="31"/>
      <c r="I16" s="31">
        <v>23579.95</v>
      </c>
      <c r="J16" s="31"/>
      <c r="K16" s="31">
        <f t="shared" ref="K16:K18" si="6">G16-O16</f>
        <v>25522.049999999996</v>
      </c>
      <c r="L16" s="31"/>
      <c r="M16" s="31">
        <f t="shared" ref="M16:M18" si="7">I16-Q16</f>
        <v>23579.95</v>
      </c>
      <c r="N16" s="31"/>
      <c r="O16" s="31"/>
      <c r="P16" s="31">
        <f>'[1]Pielikums nr.1'!P26</f>
        <v>0</v>
      </c>
      <c r="Q16" s="31"/>
      <c r="R16" s="31">
        <f>'[1]Pielikums nr.1'!R26</f>
        <v>0</v>
      </c>
      <c r="S16" s="31">
        <v>25198.620000000003</v>
      </c>
      <c r="T16" s="31"/>
      <c r="U16" s="31">
        <f t="shared" ref="U16:U18" si="8">S16-W16</f>
        <v>25198.620000000003</v>
      </c>
      <c r="V16" s="31"/>
      <c r="W16" s="31"/>
      <c r="X16" s="31"/>
      <c r="Y16" s="30">
        <v>315</v>
      </c>
      <c r="Z16" s="30"/>
      <c r="AA16" s="30">
        <v>4.2412818096135725</v>
      </c>
      <c r="AB16" s="30"/>
      <c r="AC16" s="31">
        <v>18530.440000000002</v>
      </c>
      <c r="AD16" s="31"/>
      <c r="AE16" s="31">
        <v>13190.41</v>
      </c>
      <c r="AF16" s="31"/>
      <c r="AG16" s="31">
        <v>18530.440000000002</v>
      </c>
      <c r="AH16" s="31"/>
      <c r="AI16" s="31">
        <v>13190.41</v>
      </c>
      <c r="AJ16" s="31"/>
      <c r="AK16" s="31"/>
      <c r="AL16" s="31"/>
      <c r="AM16" s="31"/>
      <c r="AN16" s="31"/>
      <c r="AO16" s="31">
        <v>17530.98</v>
      </c>
      <c r="AP16" s="31"/>
      <c r="AQ16" s="31">
        <v>17530.98</v>
      </c>
      <c r="AR16" s="31"/>
      <c r="AS16" s="31"/>
      <c r="AT16" s="31">
        <v>0</v>
      </c>
      <c r="AU16" s="30"/>
      <c r="AV16" s="30"/>
      <c r="AW16" s="30"/>
      <c r="AX16" s="30">
        <v>0</v>
      </c>
      <c r="AY16" s="31">
        <v>18966.59</v>
      </c>
      <c r="AZ16" s="31"/>
      <c r="BA16" s="31">
        <v>13946.13</v>
      </c>
      <c r="BB16" s="31"/>
      <c r="BC16" s="31">
        <v>18966.59</v>
      </c>
      <c r="BD16" s="31"/>
      <c r="BE16" s="31">
        <v>13946.13</v>
      </c>
      <c r="BF16" s="31"/>
      <c r="BG16" s="31"/>
      <c r="BH16" s="31"/>
      <c r="BI16" s="31"/>
      <c r="BJ16" s="31"/>
      <c r="BK16" s="31">
        <v>20932.75</v>
      </c>
      <c r="BL16" s="31">
        <v>0</v>
      </c>
      <c r="BM16" s="31">
        <v>20932.75</v>
      </c>
      <c r="BN16" s="31"/>
      <c r="BO16" s="31"/>
      <c r="BP16" s="31"/>
      <c r="BQ16" s="30"/>
      <c r="BR16" s="30"/>
      <c r="BS16" s="30"/>
      <c r="BT16" s="30">
        <v>0</v>
      </c>
      <c r="BU16" s="31">
        <v>20304.767499999998</v>
      </c>
      <c r="BV16" s="31"/>
      <c r="BW16" s="31">
        <v>14930.1</v>
      </c>
      <c r="BX16" s="31"/>
      <c r="BY16" s="31">
        <v>20304.767499999998</v>
      </c>
      <c r="BZ16" s="31"/>
      <c r="CA16" s="31">
        <v>14930.1</v>
      </c>
      <c r="CB16" s="31"/>
      <c r="CC16" s="31"/>
      <c r="CD16" s="31"/>
      <c r="CE16" s="31"/>
      <c r="CF16" s="31"/>
      <c r="CG16" s="31">
        <v>20932.75</v>
      </c>
      <c r="CH16" s="31">
        <v>0</v>
      </c>
      <c r="CI16" s="31">
        <v>20932.75</v>
      </c>
      <c r="CJ16" s="31"/>
      <c r="CK16" s="31"/>
      <c r="CL16" s="31"/>
      <c r="CM16" s="30"/>
      <c r="CN16" s="30">
        <f t="shared" si="3"/>
        <v>0</v>
      </c>
      <c r="CO16" s="30"/>
      <c r="CP16" s="30">
        <f t="shared" si="4"/>
        <v>0</v>
      </c>
      <c r="CQ16" s="31">
        <f t="shared" si="4"/>
        <v>83323.847500000003</v>
      </c>
      <c r="CR16" s="31">
        <f t="shared" si="4"/>
        <v>0</v>
      </c>
      <c r="CS16" s="31">
        <f t="shared" si="5"/>
        <v>65646.59</v>
      </c>
      <c r="CT16" s="31">
        <f t="shared" si="5"/>
        <v>0</v>
      </c>
      <c r="CU16" s="31">
        <f t="shared" si="5"/>
        <v>83323.847500000003</v>
      </c>
      <c r="CV16" s="31">
        <f t="shared" si="5"/>
        <v>0</v>
      </c>
      <c r="CW16" s="31">
        <f t="shared" si="5"/>
        <v>65646.59</v>
      </c>
      <c r="CX16" s="31">
        <f t="shared" si="5"/>
        <v>0</v>
      </c>
      <c r="CY16" s="31">
        <f t="shared" si="5"/>
        <v>0</v>
      </c>
      <c r="CZ16" s="31">
        <f t="shared" si="5"/>
        <v>0</v>
      </c>
      <c r="DA16" s="31">
        <f t="shared" si="5"/>
        <v>0</v>
      </c>
      <c r="DB16" s="31">
        <f t="shared" si="5"/>
        <v>0</v>
      </c>
      <c r="DC16" s="31">
        <f t="shared" si="5"/>
        <v>84595.1</v>
      </c>
      <c r="DD16" s="31">
        <f t="shared" si="5"/>
        <v>0</v>
      </c>
      <c r="DE16" s="31">
        <f t="shared" si="5"/>
        <v>84595.1</v>
      </c>
      <c r="DF16" s="31">
        <f t="shared" si="5"/>
        <v>0</v>
      </c>
      <c r="DG16" s="31">
        <f t="shared" si="5"/>
        <v>0</v>
      </c>
      <c r="DH16" s="31">
        <f t="shared" si="5"/>
        <v>0</v>
      </c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</row>
    <row r="17" spans="1:128" s="24" customFormat="1" ht="18.600000000000001" customHeight="1" x14ac:dyDescent="0.25">
      <c r="A17" s="77"/>
      <c r="B17" s="33" t="s">
        <v>38</v>
      </c>
      <c r="C17" s="30">
        <v>85</v>
      </c>
      <c r="D17" s="30"/>
      <c r="E17" s="30">
        <v>1.1235955056179776</v>
      </c>
      <c r="F17" s="30"/>
      <c r="G17" s="31">
        <v>2474.17</v>
      </c>
      <c r="H17" s="31"/>
      <c r="I17" s="31">
        <v>2285.89</v>
      </c>
      <c r="J17" s="31"/>
      <c r="K17" s="31">
        <f t="shared" si="6"/>
        <v>2474.17</v>
      </c>
      <c r="L17" s="31"/>
      <c r="M17" s="31">
        <f t="shared" si="7"/>
        <v>2285.89</v>
      </c>
      <c r="N17" s="31"/>
      <c r="O17" s="31"/>
      <c r="P17" s="31">
        <f>'[1]Pielikums nr.1'!P46</f>
        <v>0</v>
      </c>
      <c r="Q17" s="31"/>
      <c r="R17" s="31">
        <f>'[1]Pielikums nr.1'!R46</f>
        <v>0</v>
      </c>
      <c r="S17" s="31">
        <v>2389.31</v>
      </c>
      <c r="T17" s="31"/>
      <c r="U17" s="31">
        <f t="shared" si="8"/>
        <v>2389.31</v>
      </c>
      <c r="V17" s="31"/>
      <c r="W17" s="31"/>
      <c r="X17" s="31"/>
      <c r="Y17" s="30">
        <v>66</v>
      </c>
      <c r="Z17" s="30"/>
      <c r="AA17" s="30">
        <v>0.88864952201427228</v>
      </c>
      <c r="AB17" s="30"/>
      <c r="AC17" s="31">
        <v>717.4799999999999</v>
      </c>
      <c r="AD17" s="31"/>
      <c r="AE17" s="31">
        <v>510.72</v>
      </c>
      <c r="AF17" s="31"/>
      <c r="AG17" s="31">
        <v>717.4799999999999</v>
      </c>
      <c r="AH17" s="31"/>
      <c r="AI17" s="31">
        <v>510.72</v>
      </c>
      <c r="AJ17" s="31"/>
      <c r="AK17" s="31"/>
      <c r="AL17" s="31"/>
      <c r="AM17" s="31"/>
      <c r="AN17" s="31"/>
      <c r="AO17" s="31">
        <v>672.03</v>
      </c>
      <c r="AP17" s="31"/>
      <c r="AQ17" s="31">
        <v>672.03</v>
      </c>
      <c r="AR17" s="31"/>
      <c r="AS17" s="31"/>
      <c r="AT17" s="31"/>
      <c r="AU17" s="30"/>
      <c r="AV17" s="30"/>
      <c r="AW17" s="30"/>
      <c r="AX17" s="30">
        <v>0</v>
      </c>
      <c r="AY17" s="31">
        <v>8044.85</v>
      </c>
      <c r="AZ17" s="31"/>
      <c r="BA17" s="31">
        <v>5915.38</v>
      </c>
      <c r="BB17" s="31"/>
      <c r="BC17" s="31">
        <v>8044.85</v>
      </c>
      <c r="BD17" s="31"/>
      <c r="BE17" s="31">
        <v>5915.38</v>
      </c>
      <c r="BF17" s="31"/>
      <c r="BG17" s="31"/>
      <c r="BH17" s="31"/>
      <c r="BI17" s="31"/>
      <c r="BJ17" s="31"/>
      <c r="BK17" s="31">
        <v>7665.75</v>
      </c>
      <c r="BL17" s="31">
        <v>0</v>
      </c>
      <c r="BM17" s="31">
        <v>7665.75</v>
      </c>
      <c r="BN17" s="31"/>
      <c r="BO17" s="31"/>
      <c r="BP17" s="31"/>
      <c r="BQ17" s="30"/>
      <c r="BR17" s="30"/>
      <c r="BS17" s="30"/>
      <c r="BT17" s="30">
        <v>0</v>
      </c>
      <c r="BU17" s="31">
        <v>8097.5</v>
      </c>
      <c r="BV17" s="31"/>
      <c r="BW17" s="31">
        <v>5954.09</v>
      </c>
      <c r="BX17" s="31"/>
      <c r="BY17" s="31">
        <v>8097.5</v>
      </c>
      <c r="BZ17" s="31"/>
      <c r="CA17" s="31">
        <v>5954.09</v>
      </c>
      <c r="CB17" s="31"/>
      <c r="CC17" s="31"/>
      <c r="CD17" s="31"/>
      <c r="CE17" s="31"/>
      <c r="CF17" s="31"/>
      <c r="CG17" s="31">
        <v>7665.75</v>
      </c>
      <c r="CH17" s="31">
        <v>0</v>
      </c>
      <c r="CI17" s="31">
        <v>7665.75</v>
      </c>
      <c r="CJ17" s="31"/>
      <c r="CK17" s="31"/>
      <c r="CL17" s="31"/>
      <c r="CM17" s="30"/>
      <c r="CN17" s="30">
        <f t="shared" si="3"/>
        <v>0</v>
      </c>
      <c r="CO17" s="30"/>
      <c r="CP17" s="30">
        <f t="shared" si="4"/>
        <v>0</v>
      </c>
      <c r="CQ17" s="31">
        <f t="shared" si="4"/>
        <v>19334</v>
      </c>
      <c r="CR17" s="31">
        <f t="shared" si="4"/>
        <v>0</v>
      </c>
      <c r="CS17" s="31">
        <f t="shared" si="5"/>
        <v>14666.08</v>
      </c>
      <c r="CT17" s="31">
        <f t="shared" si="5"/>
        <v>0</v>
      </c>
      <c r="CU17" s="31">
        <f t="shared" si="5"/>
        <v>19334</v>
      </c>
      <c r="CV17" s="31">
        <f t="shared" si="5"/>
        <v>0</v>
      </c>
      <c r="CW17" s="31">
        <f t="shared" si="5"/>
        <v>14666.08</v>
      </c>
      <c r="CX17" s="31">
        <f t="shared" si="5"/>
        <v>0</v>
      </c>
      <c r="CY17" s="31">
        <f t="shared" si="5"/>
        <v>0</v>
      </c>
      <c r="CZ17" s="31">
        <f t="shared" si="5"/>
        <v>0</v>
      </c>
      <c r="DA17" s="31">
        <f t="shared" si="5"/>
        <v>0</v>
      </c>
      <c r="DB17" s="31">
        <f t="shared" si="5"/>
        <v>0</v>
      </c>
      <c r="DC17" s="31">
        <f t="shared" si="5"/>
        <v>18392.84</v>
      </c>
      <c r="DD17" s="31">
        <f t="shared" si="5"/>
        <v>0</v>
      </c>
      <c r="DE17" s="31">
        <f t="shared" si="5"/>
        <v>18392.84</v>
      </c>
      <c r="DF17" s="31">
        <f t="shared" si="5"/>
        <v>0</v>
      </c>
      <c r="DG17" s="31">
        <f t="shared" si="5"/>
        <v>0</v>
      </c>
      <c r="DH17" s="31">
        <f t="shared" si="5"/>
        <v>0</v>
      </c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</row>
    <row r="18" spans="1:128" s="24" customFormat="1" x14ac:dyDescent="0.25">
      <c r="A18" s="77"/>
      <c r="B18" s="34" t="s">
        <v>39</v>
      </c>
      <c r="C18" s="30"/>
      <c r="D18" s="30"/>
      <c r="E18" s="30">
        <v>0</v>
      </c>
      <c r="F18" s="30"/>
      <c r="G18" s="31">
        <v>0</v>
      </c>
      <c r="H18" s="31"/>
      <c r="I18" s="31">
        <v>0</v>
      </c>
      <c r="J18" s="31"/>
      <c r="K18" s="31">
        <f t="shared" si="6"/>
        <v>0</v>
      </c>
      <c r="L18" s="31"/>
      <c r="M18" s="31">
        <f t="shared" si="7"/>
        <v>0</v>
      </c>
      <c r="N18" s="31"/>
      <c r="O18" s="31"/>
      <c r="P18" s="31">
        <f>'[1]Pielikums nr.1'!P42</f>
        <v>0</v>
      </c>
      <c r="Q18" s="31"/>
      <c r="R18" s="31">
        <f>'[1]Pielikums nr.1'!R42</f>
        <v>0</v>
      </c>
      <c r="S18" s="31">
        <v>0</v>
      </c>
      <c r="T18" s="31"/>
      <c r="U18" s="31">
        <f t="shared" si="8"/>
        <v>0</v>
      </c>
      <c r="V18" s="31"/>
      <c r="W18" s="31"/>
      <c r="X18" s="31"/>
      <c r="Y18" s="30"/>
      <c r="Z18" s="30"/>
      <c r="AA18" s="30">
        <v>0</v>
      </c>
      <c r="AB18" s="30"/>
      <c r="AC18" s="31">
        <v>0</v>
      </c>
      <c r="AD18" s="31"/>
      <c r="AE18" s="31">
        <v>0</v>
      </c>
      <c r="AF18" s="31"/>
      <c r="AG18" s="31">
        <v>0</v>
      </c>
      <c r="AH18" s="31"/>
      <c r="AI18" s="31">
        <v>0</v>
      </c>
      <c r="AJ18" s="31"/>
      <c r="AK18" s="31"/>
      <c r="AL18" s="31"/>
      <c r="AM18" s="31"/>
      <c r="AN18" s="31"/>
      <c r="AO18" s="31">
        <v>0</v>
      </c>
      <c r="AP18" s="31"/>
      <c r="AQ18" s="31">
        <v>0</v>
      </c>
      <c r="AR18" s="31"/>
      <c r="AS18" s="31"/>
      <c r="AT18" s="31"/>
      <c r="AU18" s="30"/>
      <c r="AV18" s="30"/>
      <c r="AW18" s="30"/>
      <c r="AX18" s="30">
        <v>0</v>
      </c>
      <c r="AY18" s="31"/>
      <c r="AZ18" s="31"/>
      <c r="BA18" s="31"/>
      <c r="BB18" s="31"/>
      <c r="BC18" s="31">
        <v>0</v>
      </c>
      <c r="BD18" s="31"/>
      <c r="BE18" s="31">
        <v>0</v>
      </c>
      <c r="BF18" s="31"/>
      <c r="BG18" s="31"/>
      <c r="BH18" s="31"/>
      <c r="BI18" s="31"/>
      <c r="BJ18" s="31"/>
      <c r="BK18" s="31"/>
      <c r="BL18" s="31">
        <v>0</v>
      </c>
      <c r="BM18" s="31"/>
      <c r="BN18" s="31"/>
      <c r="BO18" s="31"/>
      <c r="BP18" s="31"/>
      <c r="BQ18" s="30"/>
      <c r="BR18" s="30"/>
      <c r="BS18" s="30"/>
      <c r="BT18" s="30">
        <v>0</v>
      </c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0"/>
      <c r="CN18" s="30">
        <f t="shared" si="3"/>
        <v>0</v>
      </c>
      <c r="CO18" s="30"/>
      <c r="CP18" s="30">
        <f t="shared" si="4"/>
        <v>0</v>
      </c>
      <c r="CQ18" s="31">
        <f t="shared" si="4"/>
        <v>0</v>
      </c>
      <c r="CR18" s="31">
        <f t="shared" si="4"/>
        <v>0</v>
      </c>
      <c r="CS18" s="31">
        <f t="shared" si="5"/>
        <v>0</v>
      </c>
      <c r="CT18" s="31">
        <f t="shared" si="5"/>
        <v>0</v>
      </c>
      <c r="CU18" s="31">
        <f t="shared" si="5"/>
        <v>0</v>
      </c>
      <c r="CV18" s="31">
        <f t="shared" si="5"/>
        <v>0</v>
      </c>
      <c r="CW18" s="31">
        <f t="shared" si="5"/>
        <v>0</v>
      </c>
      <c r="CX18" s="31">
        <f t="shared" si="5"/>
        <v>0</v>
      </c>
      <c r="CY18" s="31">
        <f t="shared" si="5"/>
        <v>0</v>
      </c>
      <c r="CZ18" s="31">
        <f t="shared" si="5"/>
        <v>0</v>
      </c>
      <c r="DA18" s="31">
        <f t="shared" si="5"/>
        <v>0</v>
      </c>
      <c r="DB18" s="31">
        <f t="shared" si="5"/>
        <v>0</v>
      </c>
      <c r="DC18" s="31">
        <f t="shared" si="5"/>
        <v>0</v>
      </c>
      <c r="DD18" s="31">
        <f t="shared" si="5"/>
        <v>0</v>
      </c>
      <c r="DE18" s="31">
        <f t="shared" si="5"/>
        <v>0</v>
      </c>
      <c r="DF18" s="31">
        <f t="shared" si="5"/>
        <v>0</v>
      </c>
      <c r="DG18" s="31">
        <f t="shared" si="5"/>
        <v>0</v>
      </c>
      <c r="DH18" s="31">
        <f t="shared" si="5"/>
        <v>0</v>
      </c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</row>
    <row r="19" spans="1:128" s="34" customFormat="1" x14ac:dyDescent="0.25">
      <c r="A19" s="77"/>
      <c r="B19" s="35" t="s">
        <v>40</v>
      </c>
      <c r="C19" s="37">
        <f>SUM(C10:C18)</f>
        <v>7565</v>
      </c>
      <c r="D19" s="37"/>
      <c r="E19" s="36">
        <f>SUM(E10:E18)</f>
        <v>100</v>
      </c>
      <c r="F19" s="37"/>
      <c r="G19" s="38">
        <f>SUM(G10:G18)</f>
        <v>111856.51000000002</v>
      </c>
      <c r="H19" s="38"/>
      <c r="I19" s="38">
        <f t="shared" ref="I19:W19" si="9">SUM(I10:I18)</f>
        <v>103331.48000000001</v>
      </c>
      <c r="J19" s="38"/>
      <c r="K19" s="38">
        <f t="shared" si="9"/>
        <v>111856.51000000002</v>
      </c>
      <c r="L19" s="38"/>
      <c r="M19" s="38">
        <f t="shared" si="9"/>
        <v>103331.48000000001</v>
      </c>
      <c r="N19" s="38"/>
      <c r="O19" s="38">
        <f t="shared" si="9"/>
        <v>0</v>
      </c>
      <c r="P19" s="38">
        <f t="shared" si="9"/>
        <v>0</v>
      </c>
      <c r="Q19" s="38">
        <f t="shared" si="9"/>
        <v>0</v>
      </c>
      <c r="R19" s="38">
        <f t="shared" si="9"/>
        <v>0</v>
      </c>
      <c r="S19" s="38">
        <f t="shared" si="9"/>
        <v>134489.84</v>
      </c>
      <c r="T19" s="38"/>
      <c r="U19" s="38">
        <f t="shared" si="9"/>
        <v>130942.58000000002</v>
      </c>
      <c r="V19" s="38"/>
      <c r="W19" s="38">
        <f t="shared" si="9"/>
        <v>3547.2599999999998</v>
      </c>
      <c r="X19" s="39"/>
      <c r="Y19" s="37">
        <v>7427</v>
      </c>
      <c r="Z19" s="40"/>
      <c r="AA19" s="36">
        <v>99.999999999999986</v>
      </c>
      <c r="AB19" s="41"/>
      <c r="AC19" s="38">
        <v>117140.67</v>
      </c>
      <c r="AD19" s="38"/>
      <c r="AE19" s="38">
        <v>78280.189999999988</v>
      </c>
      <c r="AF19" s="38"/>
      <c r="AG19" s="38">
        <v>117140.67</v>
      </c>
      <c r="AH19" s="38"/>
      <c r="AI19" s="38">
        <v>78280.189999999988</v>
      </c>
      <c r="AJ19" s="38"/>
      <c r="AK19" s="38">
        <v>0</v>
      </c>
      <c r="AL19" s="42"/>
      <c r="AM19" s="38">
        <v>0</v>
      </c>
      <c r="AN19" s="42"/>
      <c r="AO19" s="38">
        <v>115667.78000000001</v>
      </c>
      <c r="AP19" s="38"/>
      <c r="AQ19" s="38">
        <v>115667.78000000001</v>
      </c>
      <c r="AR19" s="43"/>
      <c r="AS19" s="38">
        <v>0</v>
      </c>
      <c r="AT19" s="38">
        <v>0</v>
      </c>
      <c r="AU19" s="36"/>
      <c r="AV19" s="36"/>
      <c r="AW19" s="36"/>
      <c r="AX19" s="36">
        <v>0</v>
      </c>
      <c r="AY19" s="38">
        <v>111549.29252500001</v>
      </c>
      <c r="AZ19" s="42"/>
      <c r="BA19" s="38">
        <v>82022.19</v>
      </c>
      <c r="BB19" s="42"/>
      <c r="BC19" s="38">
        <v>111549.29252500001</v>
      </c>
      <c r="BD19" s="42"/>
      <c r="BE19" s="38">
        <v>82022.19</v>
      </c>
      <c r="BF19" s="42"/>
      <c r="BG19" s="38">
        <v>0</v>
      </c>
      <c r="BH19" s="42"/>
      <c r="BI19" s="38">
        <v>0</v>
      </c>
      <c r="BJ19" s="42"/>
      <c r="BK19" s="38">
        <v>123942.95999999999</v>
      </c>
      <c r="BL19" s="42"/>
      <c r="BM19" s="38">
        <v>123942.95999999999</v>
      </c>
      <c r="BN19" s="42"/>
      <c r="BO19" s="38">
        <v>0</v>
      </c>
      <c r="BP19" s="42"/>
      <c r="BQ19" s="36"/>
      <c r="BR19" s="36"/>
      <c r="BS19" s="36"/>
      <c r="BT19" s="36">
        <v>0</v>
      </c>
      <c r="BU19" s="38">
        <v>143921.926175</v>
      </c>
      <c r="BV19" s="38"/>
      <c r="BW19" s="38">
        <v>105825.8</v>
      </c>
      <c r="BX19" s="38"/>
      <c r="BY19" s="38">
        <v>143921.926175</v>
      </c>
      <c r="BZ19" s="38"/>
      <c r="CA19" s="38">
        <v>105825.8</v>
      </c>
      <c r="CB19" s="38"/>
      <c r="CC19" s="38">
        <v>0</v>
      </c>
      <c r="CD19" s="38"/>
      <c r="CE19" s="38">
        <v>0</v>
      </c>
      <c r="CF19" s="38"/>
      <c r="CG19" s="38">
        <v>147864.66</v>
      </c>
      <c r="CH19" s="38"/>
      <c r="CI19" s="38">
        <v>147864.66</v>
      </c>
      <c r="CJ19" s="38"/>
      <c r="CK19" s="38">
        <v>0</v>
      </c>
      <c r="CL19" s="38"/>
      <c r="CM19" s="36"/>
      <c r="CN19" s="37">
        <f t="shared" si="3"/>
        <v>0</v>
      </c>
      <c r="CO19" s="36"/>
      <c r="CP19" s="36">
        <f>SUM(CP10:CP18)</f>
        <v>0</v>
      </c>
      <c r="CQ19" s="38">
        <f>SUM(CQ10:CQ18)</f>
        <v>484468.39870000002</v>
      </c>
      <c r="CR19" s="39">
        <f t="shared" ref="CR19:DH19" si="10">SUM(CR10:CR18)</f>
        <v>0</v>
      </c>
      <c r="CS19" s="39">
        <f t="shared" si="10"/>
        <v>369459.66</v>
      </c>
      <c r="CT19" s="39">
        <f t="shared" si="10"/>
        <v>0</v>
      </c>
      <c r="CU19" s="39">
        <f t="shared" si="10"/>
        <v>484468.39870000002</v>
      </c>
      <c r="CV19" s="39">
        <f t="shared" si="10"/>
        <v>0</v>
      </c>
      <c r="CW19" s="39">
        <f t="shared" si="10"/>
        <v>369459.66</v>
      </c>
      <c r="CX19" s="39">
        <f t="shared" si="10"/>
        <v>0</v>
      </c>
      <c r="CY19" s="39">
        <f t="shared" si="10"/>
        <v>0</v>
      </c>
      <c r="CZ19" s="39">
        <f t="shared" si="10"/>
        <v>0</v>
      </c>
      <c r="DA19" s="39">
        <f t="shared" si="10"/>
        <v>0</v>
      </c>
      <c r="DB19" s="39">
        <f t="shared" si="10"/>
        <v>0</v>
      </c>
      <c r="DC19" s="39">
        <f t="shared" si="10"/>
        <v>521965.24000000005</v>
      </c>
      <c r="DD19" s="39">
        <f t="shared" si="10"/>
        <v>0</v>
      </c>
      <c r="DE19" s="39">
        <f t="shared" si="10"/>
        <v>518417.98000000004</v>
      </c>
      <c r="DF19" s="39">
        <f t="shared" si="10"/>
        <v>0</v>
      </c>
      <c r="DG19" s="39">
        <f t="shared" si="10"/>
        <v>3547.2599999999998</v>
      </c>
      <c r="DH19" s="39">
        <f t="shared" si="10"/>
        <v>0</v>
      </c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</row>
    <row r="20" spans="1:128" x14ac:dyDescent="0.25">
      <c r="A20" s="78"/>
      <c r="B20" s="44" t="s">
        <v>41</v>
      </c>
      <c r="C20" s="45" t="s">
        <v>42</v>
      </c>
      <c r="D20" s="46"/>
      <c r="E20" s="46"/>
      <c r="F20" s="46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47"/>
      <c r="V20" s="47"/>
      <c r="W20" s="47"/>
      <c r="X20" s="47"/>
      <c r="Y20" s="45" t="s">
        <v>42</v>
      </c>
      <c r="Z20" s="46" t="s">
        <v>42</v>
      </c>
      <c r="AA20" s="46"/>
      <c r="AB20" s="46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47"/>
      <c r="AR20" s="47"/>
      <c r="AS20" s="47"/>
      <c r="AT20" s="47"/>
      <c r="AU20" s="45" t="s">
        <v>42</v>
      </c>
      <c r="AV20" s="46" t="s">
        <v>42</v>
      </c>
      <c r="AW20" s="46"/>
      <c r="AX20" s="46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47"/>
      <c r="BN20" s="47"/>
      <c r="BO20" s="47"/>
      <c r="BP20" s="47"/>
      <c r="BQ20" s="45" t="s">
        <v>42</v>
      </c>
      <c r="BR20" s="46" t="s">
        <v>42</v>
      </c>
      <c r="BS20" s="46"/>
      <c r="BT20" s="46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47"/>
      <c r="CJ20" s="47"/>
      <c r="CK20" s="47"/>
      <c r="CL20" s="47"/>
      <c r="CM20" s="46"/>
      <c r="CN20" s="46" t="s">
        <v>42</v>
      </c>
      <c r="CO20" s="46"/>
      <c r="CP20" s="46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47"/>
      <c r="DF20" s="47"/>
      <c r="DG20" s="47"/>
      <c r="DH20" s="47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</row>
    <row r="21" spans="1:128" ht="27.6" x14ac:dyDescent="0.25">
      <c r="A21" s="78"/>
      <c r="B21" s="48" t="s">
        <v>43</v>
      </c>
      <c r="C21" s="49" t="s">
        <v>44</v>
      </c>
      <c r="D21" s="50"/>
      <c r="E21" s="50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2"/>
      <c r="V21" s="52"/>
      <c r="W21" s="52"/>
      <c r="X21" s="52"/>
      <c r="Y21" s="49" t="s">
        <v>44</v>
      </c>
      <c r="Z21" s="50" t="s">
        <v>44</v>
      </c>
      <c r="AA21" s="50"/>
      <c r="AB21" s="50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2"/>
      <c r="AR21" s="52"/>
      <c r="AS21" s="52"/>
      <c r="AT21" s="52"/>
      <c r="AU21" s="49" t="s">
        <v>44</v>
      </c>
      <c r="AV21" s="50" t="s">
        <v>44</v>
      </c>
      <c r="AW21" s="50"/>
      <c r="AX21" s="50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2"/>
      <c r="BN21" s="52"/>
      <c r="BO21" s="52"/>
      <c r="BP21" s="52"/>
      <c r="BQ21" s="49" t="s">
        <v>44</v>
      </c>
      <c r="BR21" s="50" t="s">
        <v>44</v>
      </c>
      <c r="BS21" s="50"/>
      <c r="BT21" s="50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2"/>
      <c r="CJ21" s="52"/>
      <c r="CK21" s="52"/>
      <c r="CL21" s="52"/>
      <c r="CM21" s="50"/>
      <c r="CN21" s="50" t="s">
        <v>44</v>
      </c>
      <c r="CO21" s="50"/>
      <c r="CP21" s="50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2"/>
      <c r="DF21" s="52"/>
      <c r="DG21" s="52"/>
      <c r="DH21" s="52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</row>
    <row r="22" spans="1:128" x14ac:dyDescent="0.25">
      <c r="A22" s="78"/>
      <c r="B22" s="53" t="s">
        <v>45</v>
      </c>
      <c r="C22" s="49" t="s">
        <v>44</v>
      </c>
      <c r="D22" s="50"/>
      <c r="E22" s="50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2"/>
      <c r="V22" s="52"/>
      <c r="W22" s="52"/>
      <c r="X22" s="52"/>
      <c r="Y22" s="49"/>
      <c r="Z22" s="50"/>
      <c r="AA22" s="50"/>
      <c r="AB22" s="50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2"/>
      <c r="AR22" s="52"/>
      <c r="AS22" s="52"/>
      <c r="AT22" s="52"/>
      <c r="AU22" s="49"/>
      <c r="AV22" s="50"/>
      <c r="AW22" s="50"/>
      <c r="AX22" s="50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2"/>
      <c r="BN22" s="52"/>
      <c r="BO22" s="52"/>
      <c r="BP22" s="52"/>
      <c r="BQ22" s="49"/>
      <c r="BR22" s="50"/>
      <c r="BS22" s="50"/>
      <c r="BT22" s="50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2"/>
      <c r="CJ22" s="52"/>
      <c r="CK22" s="52"/>
      <c r="CL22" s="52"/>
      <c r="CM22" s="50"/>
      <c r="CN22" s="50" t="s">
        <v>44</v>
      </c>
      <c r="CO22" s="50"/>
      <c r="CP22" s="50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2"/>
      <c r="DF22" s="52"/>
      <c r="DG22" s="52"/>
      <c r="DH22" s="52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</row>
    <row r="23" spans="1:128" x14ac:dyDescent="0.25">
      <c r="A23" s="78"/>
      <c r="B23" s="54" t="s">
        <v>46</v>
      </c>
      <c r="C23" s="49" t="s">
        <v>44</v>
      </c>
      <c r="D23" s="5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2"/>
      <c r="V23" s="52"/>
      <c r="W23" s="52"/>
      <c r="X23" s="52"/>
      <c r="Y23" s="49"/>
      <c r="Z23" s="50"/>
      <c r="AA23" s="50"/>
      <c r="AB23" s="50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2"/>
      <c r="AR23" s="52"/>
      <c r="AS23" s="52"/>
      <c r="AT23" s="52"/>
      <c r="AU23" s="49"/>
      <c r="AV23" s="50"/>
      <c r="AW23" s="50"/>
      <c r="AX23" s="50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2"/>
      <c r="BN23" s="52"/>
      <c r="BO23" s="52"/>
      <c r="BP23" s="52"/>
      <c r="BQ23" s="49"/>
      <c r="BR23" s="50"/>
      <c r="BS23" s="50"/>
      <c r="BT23" s="50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2"/>
      <c r="CJ23" s="52"/>
      <c r="CK23" s="52"/>
      <c r="CL23" s="52"/>
      <c r="CM23" s="50"/>
      <c r="CN23" s="50" t="s">
        <v>44</v>
      </c>
      <c r="CO23" s="50"/>
      <c r="CP23" s="50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2"/>
      <c r="DF23" s="52"/>
      <c r="DG23" s="52"/>
      <c r="DH23" s="52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</row>
    <row r="24" spans="1:128" x14ac:dyDescent="0.25">
      <c r="A24" s="79"/>
      <c r="B24" s="55" t="s">
        <v>47</v>
      </c>
      <c r="C24" s="56" t="s">
        <v>44</v>
      </c>
      <c r="D24" s="36"/>
      <c r="E24" s="36"/>
      <c r="F24" s="3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  <c r="V24" s="58"/>
      <c r="W24" s="58"/>
      <c r="X24" s="58"/>
      <c r="Y24" s="56"/>
      <c r="Z24" s="36"/>
      <c r="AA24" s="36"/>
      <c r="AB24" s="36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8"/>
      <c r="AR24" s="58"/>
      <c r="AS24" s="58"/>
      <c r="AT24" s="58"/>
      <c r="AU24" s="56"/>
      <c r="AV24" s="36"/>
      <c r="AW24" s="36"/>
      <c r="AX24" s="36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8"/>
      <c r="BN24" s="58"/>
      <c r="BO24" s="58"/>
      <c r="BP24" s="58"/>
      <c r="BQ24" s="56"/>
      <c r="BR24" s="36"/>
      <c r="BS24" s="36"/>
      <c r="BT24" s="36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8"/>
      <c r="CJ24" s="58"/>
      <c r="CK24" s="58"/>
      <c r="CL24" s="58"/>
      <c r="CM24" s="36"/>
      <c r="CN24" s="36" t="s">
        <v>44</v>
      </c>
      <c r="CO24" s="36"/>
      <c r="CP24" s="36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8"/>
      <c r="DF24" s="58"/>
      <c r="DG24" s="58"/>
      <c r="DH24" s="58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</row>
    <row r="25" spans="1:128" x14ac:dyDescent="0.25">
      <c r="A25" s="59"/>
      <c r="B25" s="60" t="s">
        <v>48</v>
      </c>
      <c r="C25" s="61">
        <v>5739</v>
      </c>
      <c r="D25" s="61"/>
      <c r="E25" s="62">
        <v>75.862524785194978</v>
      </c>
      <c r="F25" s="62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4"/>
      <c r="V25" s="64"/>
      <c r="W25" s="64"/>
      <c r="X25" s="64"/>
      <c r="Y25" s="61">
        <f>Y19-Y27</f>
        <v>5477</v>
      </c>
      <c r="Z25" s="61"/>
      <c r="AA25" s="62">
        <f>IFERROR(Y25/$Y$19*100,0)</f>
        <v>73.74444594048741</v>
      </c>
      <c r="AB25" s="62">
        <f t="shared" ref="AB25:AB27" si="11">IFERROR(Z25/$Z$19*100,0)</f>
        <v>0</v>
      </c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4"/>
      <c r="AR25" s="64"/>
      <c r="AS25" s="64"/>
      <c r="AT25" s="64"/>
      <c r="AU25" s="63"/>
      <c r="AV25" s="63"/>
      <c r="AW25" s="63"/>
      <c r="AX25" s="63">
        <f t="shared" ref="AX25:AX27" si="12">IFERROR(AV25/$D$19*100,0)</f>
        <v>0</v>
      </c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4"/>
      <c r="BN25" s="64"/>
      <c r="BO25" s="64"/>
      <c r="BP25" s="64"/>
      <c r="BQ25" s="63"/>
      <c r="BR25" s="63"/>
      <c r="BS25" s="63"/>
      <c r="BT25" s="63">
        <f t="shared" ref="BT25:BT27" si="13">IFERROR(BR25/$D$19*100,0)</f>
        <v>0</v>
      </c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4"/>
      <c r="CJ25" s="64"/>
      <c r="CK25" s="64"/>
      <c r="CL25" s="64"/>
      <c r="CM25" s="63"/>
      <c r="CN25" s="65">
        <f t="shared" si="3"/>
        <v>0</v>
      </c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4"/>
      <c r="DF25" s="64"/>
      <c r="DG25" s="64"/>
      <c r="DH25" s="64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</row>
    <row r="26" spans="1:128" x14ac:dyDescent="0.25">
      <c r="A26" s="59"/>
      <c r="B26" s="66" t="s">
        <v>49</v>
      </c>
      <c r="C26" s="63">
        <v>0</v>
      </c>
      <c r="D26" s="63"/>
      <c r="E26" s="62">
        <v>0</v>
      </c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4"/>
      <c r="V26" s="64"/>
      <c r="W26" s="64"/>
      <c r="X26" s="64"/>
      <c r="Y26" s="63">
        <v>0</v>
      </c>
      <c r="Z26" s="63"/>
      <c r="AA26" s="62">
        <f>IFERROR(Y26/$Y$19*100,0)</f>
        <v>0</v>
      </c>
      <c r="AB26" s="62">
        <f t="shared" si="11"/>
        <v>0</v>
      </c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4"/>
      <c r="AR26" s="64"/>
      <c r="AS26" s="64"/>
      <c r="AT26" s="64"/>
      <c r="AU26" s="63"/>
      <c r="AV26" s="63"/>
      <c r="AW26" s="63"/>
      <c r="AX26" s="63">
        <f t="shared" si="12"/>
        <v>0</v>
      </c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4"/>
      <c r="BN26" s="64"/>
      <c r="BO26" s="64"/>
      <c r="BP26" s="64"/>
      <c r="BQ26" s="63"/>
      <c r="BR26" s="63"/>
      <c r="BS26" s="63"/>
      <c r="BT26" s="63">
        <f t="shared" si="13"/>
        <v>0</v>
      </c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4"/>
      <c r="CJ26" s="64"/>
      <c r="CK26" s="64"/>
      <c r="CL26" s="64"/>
      <c r="CM26" s="63"/>
      <c r="CN26" s="65">
        <f t="shared" si="3"/>
        <v>0</v>
      </c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4"/>
      <c r="DF26" s="64"/>
      <c r="DG26" s="64"/>
      <c r="DH26" s="64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</row>
    <row r="27" spans="1:128" x14ac:dyDescent="0.25">
      <c r="A27" s="59"/>
      <c r="B27" s="66" t="s">
        <v>50</v>
      </c>
      <c r="C27" s="61">
        <v>1861</v>
      </c>
      <c r="D27" s="61"/>
      <c r="E27" s="62">
        <v>24.600132187706546</v>
      </c>
      <c r="F27" s="6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4"/>
      <c r="V27" s="64"/>
      <c r="W27" s="64"/>
      <c r="X27" s="64"/>
      <c r="Y27" s="61">
        <v>1950</v>
      </c>
      <c r="Z27" s="61"/>
      <c r="AA27" s="62">
        <f>IFERROR(Y27/$Y$19*100,0)</f>
        <v>26.255554059512587</v>
      </c>
      <c r="AB27" s="62">
        <f t="shared" si="11"/>
        <v>0</v>
      </c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4"/>
      <c r="AR27" s="64"/>
      <c r="AS27" s="64"/>
      <c r="AT27" s="64"/>
      <c r="AU27" s="63"/>
      <c r="AV27" s="63"/>
      <c r="AW27" s="63"/>
      <c r="AX27" s="63">
        <f t="shared" si="12"/>
        <v>0</v>
      </c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4"/>
      <c r="BN27" s="64"/>
      <c r="BO27" s="64"/>
      <c r="BP27" s="64"/>
      <c r="BQ27" s="63"/>
      <c r="BR27" s="63"/>
      <c r="BS27" s="63"/>
      <c r="BT27" s="63">
        <f t="shared" si="13"/>
        <v>0</v>
      </c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4"/>
      <c r="CJ27" s="64"/>
      <c r="CK27" s="64"/>
      <c r="CL27" s="64"/>
      <c r="CM27" s="63"/>
      <c r="CN27" s="65">
        <f t="shared" si="3"/>
        <v>0</v>
      </c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4"/>
      <c r="DF27" s="64"/>
      <c r="DG27" s="64"/>
      <c r="DH27" s="64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</row>
    <row r="28" spans="1:128" x14ac:dyDescent="0.25">
      <c r="F28" s="67"/>
      <c r="AB28" s="67"/>
      <c r="AX28" s="67"/>
      <c r="BT28" s="67"/>
    </row>
    <row r="29" spans="1:128" x14ac:dyDescent="0.25">
      <c r="B29" s="69" t="s">
        <v>51</v>
      </c>
      <c r="F29" s="67"/>
      <c r="AB29" s="67"/>
      <c r="AX29" s="67"/>
      <c r="BT29" s="67"/>
    </row>
    <row r="30" spans="1:128" x14ac:dyDescent="0.25">
      <c r="B30" s="70" t="s">
        <v>52</v>
      </c>
      <c r="F30" s="67"/>
      <c r="AB30" s="67"/>
      <c r="AX30" s="67"/>
      <c r="BT30" s="67"/>
    </row>
    <row r="31" spans="1:128" x14ac:dyDescent="0.25">
      <c r="F31" s="67"/>
      <c r="AB31" s="67"/>
      <c r="AX31" s="67"/>
      <c r="BT31" s="67"/>
    </row>
    <row r="32" spans="1:128" x14ac:dyDescent="0.25">
      <c r="B32" s="24" t="s">
        <v>53</v>
      </c>
      <c r="F32" s="67"/>
      <c r="AB32" s="67"/>
      <c r="AX32" s="67"/>
      <c r="BT32" s="67"/>
    </row>
    <row r="33" spans="2:128" x14ac:dyDescent="0.25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</row>
    <row r="34" spans="2:128" x14ac:dyDescent="0.25">
      <c r="B34" s="24"/>
    </row>
    <row r="35" spans="2:128" x14ac:dyDescent="0.25">
      <c r="B35" s="81" t="s">
        <v>54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</row>
    <row r="36" spans="2:128" ht="13.2" customHeight="1" x14ac:dyDescent="0.25">
      <c r="B36" s="74" t="s">
        <v>55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2"/>
      <c r="O36" s="72"/>
      <c r="P36" s="72"/>
      <c r="Q36" s="72"/>
      <c r="R36" s="72"/>
      <c r="S36" s="72"/>
      <c r="T36" s="72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2"/>
      <c r="AK36" s="72"/>
      <c r="AL36" s="72"/>
      <c r="AM36" s="72"/>
      <c r="AN36" s="72"/>
      <c r="AO36" s="72"/>
      <c r="AP36" s="72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2"/>
      <c r="BG36" s="72"/>
      <c r="BH36" s="72"/>
      <c r="BI36" s="72"/>
      <c r="BJ36" s="72"/>
      <c r="BK36" s="72"/>
      <c r="BL36" s="72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2"/>
      <c r="CC36" s="72"/>
      <c r="CD36" s="72"/>
      <c r="CE36" s="72"/>
      <c r="CF36" s="72"/>
      <c r="CG36" s="72"/>
      <c r="CH36" s="72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2"/>
      <c r="CY36" s="72"/>
      <c r="CZ36" s="72"/>
      <c r="DA36" s="72"/>
      <c r="DB36" s="72"/>
      <c r="DC36" s="72"/>
      <c r="DD36" s="72"/>
      <c r="DE36" s="73"/>
      <c r="DF36" s="73"/>
      <c r="DG36" s="73"/>
      <c r="DH36" s="73"/>
      <c r="DU36" s="72"/>
      <c r="DV36" s="72"/>
      <c r="DW36" s="72"/>
      <c r="DX36" s="72"/>
    </row>
  </sheetData>
  <mergeCells count="120">
    <mergeCell ref="A1:DX1"/>
    <mergeCell ref="A3:B3"/>
    <mergeCell ref="C3:DH3"/>
    <mergeCell ref="A4:A9"/>
    <mergeCell ref="B4:B9"/>
    <mergeCell ref="C4:X4"/>
    <mergeCell ref="Y4:AT4"/>
    <mergeCell ref="AU4:BP4"/>
    <mergeCell ref="BQ4:CL4"/>
    <mergeCell ref="CM4:DH4"/>
    <mergeCell ref="DI4:DX4"/>
    <mergeCell ref="C5:F5"/>
    <mergeCell ref="G5:J5"/>
    <mergeCell ref="K5:R5"/>
    <mergeCell ref="S5:T7"/>
    <mergeCell ref="U5:X5"/>
    <mergeCell ref="Y5:AB5"/>
    <mergeCell ref="AC5:AF5"/>
    <mergeCell ref="AG5:AN5"/>
    <mergeCell ref="AO5:AP7"/>
    <mergeCell ref="AQ5:AT5"/>
    <mergeCell ref="AU5:AX5"/>
    <mergeCell ref="AY5:BB5"/>
    <mergeCell ref="BC5:BJ5"/>
    <mergeCell ref="BS6:BT7"/>
    <mergeCell ref="BU6:BV7"/>
    <mergeCell ref="BW6:BX7"/>
    <mergeCell ref="BY6:CB6"/>
    <mergeCell ref="AQ6:AR7"/>
    <mergeCell ref="AI7:AJ7"/>
    <mergeCell ref="AK7:AL7"/>
    <mergeCell ref="AM7:AN7"/>
    <mergeCell ref="BK5:BL7"/>
    <mergeCell ref="BM5:BP5"/>
    <mergeCell ref="AS6:AT7"/>
    <mergeCell ref="AU6:AV7"/>
    <mergeCell ref="AW6:AX7"/>
    <mergeCell ref="AY6:AZ7"/>
    <mergeCell ref="BQ5:BT5"/>
    <mergeCell ref="BU5:BX5"/>
    <mergeCell ref="BY5:CF5"/>
    <mergeCell ref="DM5:DX5"/>
    <mergeCell ref="C6:D7"/>
    <mergeCell ref="E6:F7"/>
    <mergeCell ref="G6:H7"/>
    <mergeCell ref="I6:J7"/>
    <mergeCell ref="K6:N6"/>
    <mergeCell ref="O6:R6"/>
    <mergeCell ref="U6:V7"/>
    <mergeCell ref="W6:X7"/>
    <mergeCell ref="Y6:Z7"/>
    <mergeCell ref="CQ5:CT5"/>
    <mergeCell ref="CU5:DB5"/>
    <mergeCell ref="DC5:DD7"/>
    <mergeCell ref="DE5:DH5"/>
    <mergeCell ref="DI5:DJ7"/>
    <mergeCell ref="DK5:DL7"/>
    <mergeCell ref="CS6:CT7"/>
    <mergeCell ref="CU6:CX6"/>
    <mergeCell ref="CY6:DB6"/>
    <mergeCell ref="DE6:DF7"/>
    <mergeCell ref="K7:L7"/>
    <mergeCell ref="M7:N7"/>
    <mergeCell ref="O7:P7"/>
    <mergeCell ref="Q7:R7"/>
    <mergeCell ref="AA6:AB7"/>
    <mergeCell ref="AC6:AD7"/>
    <mergeCell ref="AE6:AF7"/>
    <mergeCell ref="AG6:AJ6"/>
    <mergeCell ref="AK6:AN6"/>
    <mergeCell ref="CY7:CZ7"/>
    <mergeCell ref="DA7:DB7"/>
    <mergeCell ref="DQ7:DR7"/>
    <mergeCell ref="DS7:DT7"/>
    <mergeCell ref="AG7:AH7"/>
    <mergeCell ref="CC6:CF6"/>
    <mergeCell ref="CI6:CJ7"/>
    <mergeCell ref="CK6:CL7"/>
    <mergeCell ref="CM6:CN7"/>
    <mergeCell ref="BA6:BB7"/>
    <mergeCell ref="BC6:BF6"/>
    <mergeCell ref="BG6:BJ6"/>
    <mergeCell ref="BM6:BN7"/>
    <mergeCell ref="BO6:BP7"/>
    <mergeCell ref="BQ6:BR7"/>
    <mergeCell ref="BC7:BD7"/>
    <mergeCell ref="BE7:BF7"/>
    <mergeCell ref="BG7:BH7"/>
    <mergeCell ref="BI7:BJ7"/>
    <mergeCell ref="DU7:DV7"/>
    <mergeCell ref="DW7:DX7"/>
    <mergeCell ref="BY7:BZ7"/>
    <mergeCell ref="CA7:CB7"/>
    <mergeCell ref="CC7:CD7"/>
    <mergeCell ref="CE7:CF7"/>
    <mergeCell ref="CU7:CV7"/>
    <mergeCell ref="CW7:CX7"/>
    <mergeCell ref="DG6:DH7"/>
    <mergeCell ref="DM6:DN7"/>
    <mergeCell ref="DO6:DP7"/>
    <mergeCell ref="DQ6:DT6"/>
    <mergeCell ref="DU6:DX6"/>
    <mergeCell ref="CO6:CP7"/>
    <mergeCell ref="CQ6:CR7"/>
    <mergeCell ref="CG5:CH7"/>
    <mergeCell ref="CI5:CL5"/>
    <mergeCell ref="CM5:CP5"/>
    <mergeCell ref="B36:M36"/>
    <mergeCell ref="DU8:DV8"/>
    <mergeCell ref="DW8:DX8"/>
    <mergeCell ref="A10:A19"/>
    <mergeCell ref="A20:A24"/>
    <mergeCell ref="B33:K33"/>
    <mergeCell ref="B35:T35"/>
    <mergeCell ref="DI8:DJ8"/>
    <mergeCell ref="DK8:DL8"/>
    <mergeCell ref="DM8:DN8"/>
    <mergeCell ref="DO8:DP8"/>
    <mergeCell ref="DQ8:DR8"/>
    <mergeCell ref="DS8:DT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Digitālais saturs (1.2a)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Baiba Beāte Šleja</cp:lastModifiedBy>
  <dcterms:created xsi:type="dcterms:W3CDTF">2021-10-05T07:55:37Z</dcterms:created>
  <dcterms:modified xsi:type="dcterms:W3CDTF">2022-01-25T13:15:14Z</dcterms:modified>
</cp:coreProperties>
</file>